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rodriguez\Desktop\NURIA\CATÁLOGOS Y CALENDARIOS\AW25\"/>
    </mc:Choice>
  </mc:AlternateContent>
  <xr:revisionPtr revIDLastSave="0" documentId="13_ncr:1_{873385F7-0514-48C0-B717-94D471E95F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C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B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AE114" i="1" s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AE143" i="1" s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AE187" i="1" s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AE225" i="1" s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AE280" i="1" s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AE297" i="1" s="1"/>
  <c r="J298" i="1"/>
  <c r="AE298" i="1" s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AE361" i="1" s="1"/>
  <c r="J362" i="1"/>
  <c r="AE362" i="1" s="1"/>
  <c r="J363" i="1"/>
  <c r="J364" i="1"/>
  <c r="J365" i="1"/>
  <c r="J366" i="1"/>
  <c r="J367" i="1"/>
  <c r="J368" i="1"/>
  <c r="J369" i="1"/>
  <c r="J370" i="1"/>
  <c r="AE370" i="1" s="1"/>
  <c r="J371" i="1"/>
  <c r="AE371" i="1" s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AE399" i="1" s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AE416" i="1" s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AE435" i="1" s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AE462" i="1" s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AE152" i="1" l="1"/>
  <c r="AE353" i="1"/>
  <c r="AE170" i="1"/>
  <c r="AE169" i="1"/>
  <c r="AE260" i="1"/>
  <c r="AE243" i="1"/>
  <c r="AE123" i="1"/>
  <c r="AE161" i="1"/>
  <c r="AE105" i="1"/>
  <c r="AE352" i="1"/>
  <c r="AE380" i="1"/>
  <c r="AE307" i="1"/>
  <c r="AE434" i="1"/>
  <c r="AE344" i="1"/>
  <c r="AE343" i="1"/>
  <c r="AE207" i="1"/>
  <c r="AE151" i="1"/>
  <c r="AE115" i="1"/>
  <c r="AE178" i="1"/>
  <c r="AE160" i="1"/>
  <c r="AE334" i="1"/>
  <c r="AE326" i="1"/>
  <c r="AE26" i="1"/>
  <c r="AE87" i="1"/>
  <c r="AE67" i="1"/>
  <c r="AE35" i="1"/>
  <c r="AE3" i="1"/>
  <c r="AE38" i="1"/>
  <c r="AE47" i="1"/>
  <c r="AE58" i="1"/>
  <c r="AE106" i="1"/>
  <c r="AE78" i="1"/>
  <c r="AE79" i="1"/>
  <c r="AE15" i="1"/>
  <c r="AE70" i="1"/>
  <c r="AE6" i="1"/>
  <c r="AE132" i="1"/>
  <c r="AE196" i="1"/>
  <c r="AE262" i="1"/>
  <c r="AE142" i="1"/>
  <c r="AE270" i="1"/>
  <c r="AE508" i="1"/>
  <c r="AE454" i="1"/>
  <c r="AE198" i="1"/>
  <c r="AE134" i="1"/>
  <c r="AE463" i="1"/>
  <c r="AE96" i="1"/>
  <c r="AE48" i="1"/>
  <c r="AE16" i="1"/>
  <c r="AE316" i="1"/>
  <c r="AE407" i="1"/>
  <c r="AE335" i="1"/>
  <c r="AE279" i="1"/>
  <c r="AE88" i="1"/>
  <c r="AE390" i="1"/>
  <c r="AE206" i="1"/>
  <c r="AE490" i="1"/>
  <c r="AE306" i="1"/>
  <c r="AE234" i="1"/>
  <c r="AE124" i="1"/>
  <c r="AE452" i="1"/>
  <c r="AE444" i="1"/>
  <c r="AE388" i="1"/>
  <c r="AE324" i="1"/>
  <c r="AE188" i="1"/>
  <c r="AE471" i="1"/>
  <c r="AE271" i="1"/>
  <c r="AE215" i="1"/>
  <c r="AE97" i="1"/>
  <c r="AE57" i="1"/>
  <c r="AE25" i="1"/>
  <c r="AE179" i="1"/>
  <c r="AE507" i="1"/>
  <c r="AE443" i="1"/>
  <c r="AE379" i="1"/>
  <c r="AE251" i="1"/>
  <c r="AE498" i="1"/>
  <c r="AE426" i="1"/>
  <c r="AE242" i="1"/>
  <c r="AE499" i="1"/>
  <c r="AE315" i="1"/>
  <c r="AE398" i="1"/>
  <c r="AE252" i="1"/>
  <c r="AE489" i="1"/>
  <c r="AE481" i="1"/>
  <c r="AE425" i="1"/>
  <c r="AE417" i="1"/>
  <c r="AE289" i="1"/>
  <c r="AE233" i="1"/>
  <c r="AE480" i="1"/>
  <c r="AE472" i="1"/>
  <c r="AE408" i="1"/>
  <c r="AE288" i="1"/>
  <c r="AE224" i="1"/>
  <c r="AE216" i="1"/>
  <c r="AE263" i="1"/>
  <c r="AE255" i="1"/>
  <c r="AE247" i="1"/>
  <c r="AE239" i="1"/>
  <c r="AE231" i="1"/>
  <c r="AE223" i="1"/>
  <c r="AE199" i="1"/>
  <c r="AE191" i="1"/>
  <c r="AE183" i="1"/>
  <c r="AE175" i="1"/>
  <c r="AE167" i="1"/>
  <c r="AE159" i="1"/>
  <c r="AE504" i="1"/>
  <c r="AE464" i="1"/>
  <c r="AE448" i="1"/>
  <c r="AE432" i="1"/>
  <c r="AE392" i="1"/>
  <c r="AE376" i="1"/>
  <c r="AE360" i="1"/>
  <c r="AE328" i="1"/>
  <c r="AE312" i="1"/>
  <c r="AE272" i="1"/>
  <c r="AE256" i="1"/>
  <c r="AE240" i="1"/>
  <c r="AE208" i="1"/>
  <c r="AE192" i="1"/>
  <c r="AE176" i="1"/>
  <c r="AE136" i="1"/>
  <c r="AE120" i="1"/>
  <c r="AE104" i="1"/>
  <c r="AE72" i="1"/>
  <c r="AE56" i="1"/>
  <c r="AE40" i="1"/>
  <c r="AE135" i="1"/>
  <c r="AE127" i="1"/>
  <c r="AE119" i="1"/>
  <c r="AE111" i="1"/>
  <c r="AE103" i="1"/>
  <c r="AE95" i="1"/>
  <c r="AE71" i="1"/>
  <c r="AE63" i="1"/>
  <c r="AE55" i="1"/>
  <c r="AE39" i="1"/>
  <c r="AE31" i="1"/>
  <c r="AE23" i="1"/>
  <c r="AE7" i="1"/>
  <c r="AE502" i="1"/>
  <c r="AE494" i="1"/>
  <c r="AE486" i="1"/>
  <c r="AE478" i="1"/>
  <c r="AE470" i="1"/>
  <c r="AE446" i="1"/>
  <c r="AE438" i="1"/>
  <c r="AE430" i="1"/>
  <c r="AE422" i="1"/>
  <c r="AE414" i="1"/>
  <c r="AE406" i="1"/>
  <c r="AE382" i="1"/>
  <c r="AE374" i="1"/>
  <c r="AE366" i="1"/>
  <c r="AE358" i="1"/>
  <c r="AE350" i="1"/>
  <c r="AE342" i="1"/>
  <c r="AE318" i="1"/>
  <c r="AE310" i="1"/>
  <c r="AE302" i="1"/>
  <c r="AE294" i="1"/>
  <c r="AE286" i="1"/>
  <c r="AE278" i="1"/>
  <c r="AE254" i="1"/>
  <c r="AE246" i="1"/>
  <c r="AE238" i="1"/>
  <c r="AE230" i="1"/>
  <c r="AE222" i="1"/>
  <c r="AE214" i="1"/>
  <c r="AE190" i="1"/>
  <c r="AE182" i="1"/>
  <c r="AE174" i="1"/>
  <c r="AE166" i="1"/>
  <c r="AE158" i="1"/>
  <c r="AE150" i="1"/>
  <c r="AE126" i="1"/>
  <c r="AE118" i="1"/>
  <c r="AE110" i="1"/>
  <c r="AE102" i="1"/>
  <c r="AE94" i="1"/>
  <c r="AE86" i="1"/>
  <c r="AE62" i="1"/>
  <c r="AE54" i="1"/>
  <c r="AE46" i="1"/>
  <c r="AE30" i="1"/>
  <c r="AE22" i="1"/>
  <c r="AE14" i="1"/>
  <c r="AE501" i="1"/>
  <c r="AE493" i="1"/>
  <c r="AE485" i="1"/>
  <c r="AE477" i="1"/>
  <c r="AE469" i="1"/>
  <c r="AE461" i="1"/>
  <c r="AE453" i="1"/>
  <c r="AE445" i="1"/>
  <c r="AE437" i="1"/>
  <c r="AE429" i="1"/>
  <c r="AE421" i="1"/>
  <c r="AE413" i="1"/>
  <c r="AE405" i="1"/>
  <c r="AE397" i="1"/>
  <c r="AE389" i="1"/>
  <c r="AE381" i="1"/>
  <c r="AE373" i="1"/>
  <c r="AE365" i="1"/>
  <c r="AE357" i="1"/>
  <c r="AE349" i="1"/>
  <c r="AE341" i="1"/>
  <c r="AE333" i="1"/>
  <c r="AE325" i="1"/>
  <c r="AE317" i="1"/>
  <c r="AE309" i="1"/>
  <c r="AE301" i="1"/>
  <c r="AE293" i="1"/>
  <c r="AE285" i="1"/>
  <c r="AE277" i="1"/>
  <c r="AE269" i="1"/>
  <c r="AE261" i="1"/>
  <c r="AE253" i="1"/>
  <c r="AE245" i="1"/>
  <c r="AE237" i="1"/>
  <c r="AE229" i="1"/>
  <c r="AE221" i="1"/>
  <c r="AE213" i="1"/>
  <c r="AE205" i="1"/>
  <c r="AE197" i="1"/>
  <c r="AE189" i="1"/>
  <c r="AE181" i="1"/>
  <c r="AE173" i="1"/>
  <c r="AE165" i="1"/>
  <c r="AE157" i="1"/>
  <c r="AE149" i="1"/>
  <c r="AE141" i="1"/>
  <c r="AE133" i="1"/>
  <c r="AE125" i="1"/>
  <c r="AE117" i="1"/>
  <c r="AE109" i="1"/>
  <c r="AE101" i="1"/>
  <c r="AE93" i="1"/>
  <c r="AE85" i="1"/>
  <c r="AE77" i="1"/>
  <c r="AE69" i="1"/>
  <c r="AE61" i="1"/>
  <c r="AE53" i="1"/>
  <c r="AE45" i="1"/>
  <c r="AE37" i="1"/>
  <c r="AE29" i="1"/>
  <c r="AE21" i="1"/>
  <c r="AE13" i="1"/>
  <c r="AE5" i="1"/>
  <c r="AE500" i="1"/>
  <c r="AE492" i="1"/>
  <c r="AE484" i="1"/>
  <c r="AE476" i="1"/>
  <c r="AE468" i="1"/>
  <c r="AE460" i="1"/>
  <c r="AE436" i="1"/>
  <c r="AE428" i="1"/>
  <c r="AE420" i="1"/>
  <c r="AE412" i="1"/>
  <c r="AE404" i="1"/>
  <c r="AE396" i="1"/>
  <c r="AE372" i="1"/>
  <c r="AE364" i="1"/>
  <c r="AE356" i="1"/>
  <c r="AE348" i="1"/>
  <c r="AE340" i="1"/>
  <c r="AE332" i="1"/>
  <c r="AE308" i="1"/>
  <c r="AE300" i="1"/>
  <c r="AE292" i="1"/>
  <c r="AE284" i="1"/>
  <c r="AE276" i="1"/>
  <c r="AE268" i="1"/>
  <c r="AE244" i="1"/>
  <c r="AE236" i="1"/>
  <c r="AE228" i="1"/>
  <c r="AE220" i="1"/>
  <c r="AE212" i="1"/>
  <c r="AE204" i="1"/>
  <c r="AE180" i="1"/>
  <c r="AE172" i="1"/>
  <c r="AE164" i="1"/>
  <c r="AE156" i="1"/>
  <c r="AE148" i="1"/>
  <c r="AE140" i="1"/>
  <c r="AE116" i="1"/>
  <c r="AE108" i="1"/>
  <c r="AE100" i="1"/>
  <c r="AE92" i="1"/>
  <c r="AE84" i="1"/>
  <c r="AE76" i="1"/>
  <c r="AE68" i="1"/>
  <c r="AE60" i="1"/>
  <c r="AE52" i="1"/>
  <c r="AE44" i="1"/>
  <c r="AE36" i="1"/>
  <c r="AE28" i="1"/>
  <c r="AE20" i="1"/>
  <c r="AE12" i="1"/>
  <c r="AE4" i="1"/>
  <c r="AE491" i="1"/>
  <c r="AE483" i="1"/>
  <c r="AE475" i="1"/>
  <c r="AE467" i="1"/>
  <c r="AE459" i="1"/>
  <c r="AE451" i="1"/>
  <c r="AE427" i="1"/>
  <c r="AE419" i="1"/>
  <c r="AE411" i="1"/>
  <c r="AE403" i="1"/>
  <c r="AE395" i="1"/>
  <c r="AE387" i="1"/>
  <c r="AE363" i="1"/>
  <c r="AE355" i="1"/>
  <c r="AE347" i="1"/>
  <c r="AE339" i="1"/>
  <c r="AE331" i="1"/>
  <c r="AE323" i="1"/>
  <c r="AE299" i="1"/>
  <c r="AE291" i="1"/>
  <c r="AE283" i="1"/>
  <c r="AE275" i="1"/>
  <c r="AE267" i="1"/>
  <c r="AE259" i="1"/>
  <c r="AE235" i="1"/>
  <c r="AE227" i="1"/>
  <c r="AE219" i="1"/>
  <c r="AE211" i="1"/>
  <c r="AE203" i="1"/>
  <c r="AE195" i="1"/>
  <c r="AE171" i="1"/>
  <c r="AE163" i="1"/>
  <c r="AE155" i="1"/>
  <c r="AE147" i="1"/>
  <c r="AE139" i="1"/>
  <c r="AE131" i="1"/>
  <c r="AE107" i="1"/>
  <c r="AE99" i="1"/>
  <c r="AE91" i="1"/>
  <c r="AE83" i="1"/>
  <c r="AE75" i="1"/>
  <c r="AE59" i="1"/>
  <c r="AE51" i="1"/>
  <c r="AE43" i="1"/>
  <c r="AE27" i="1"/>
  <c r="AE19" i="1"/>
  <c r="AE11" i="1"/>
  <c r="AE506" i="1"/>
  <c r="AE482" i="1"/>
  <c r="AE474" i="1"/>
  <c r="AE466" i="1"/>
  <c r="AE458" i="1"/>
  <c r="AE450" i="1"/>
  <c r="AE442" i="1"/>
  <c r="AE418" i="1"/>
  <c r="AE410" i="1"/>
  <c r="AE402" i="1"/>
  <c r="AE394" i="1"/>
  <c r="AE386" i="1"/>
  <c r="AE378" i="1"/>
  <c r="AE354" i="1"/>
  <c r="AE346" i="1"/>
  <c r="AE338" i="1"/>
  <c r="AE330" i="1"/>
  <c r="AE322" i="1"/>
  <c r="AE314" i="1"/>
  <c r="AE290" i="1"/>
  <c r="AE282" i="1"/>
  <c r="AE274" i="1"/>
  <c r="AE266" i="1"/>
  <c r="AE258" i="1"/>
  <c r="AE250" i="1"/>
  <c r="AE226" i="1"/>
  <c r="AE218" i="1"/>
  <c r="AE210" i="1"/>
  <c r="AE202" i="1"/>
  <c r="AE194" i="1"/>
  <c r="AE186" i="1"/>
  <c r="AE162" i="1"/>
  <c r="AE154" i="1"/>
  <c r="AE146" i="1"/>
  <c r="AE138" i="1"/>
  <c r="AE130" i="1"/>
  <c r="AE122" i="1"/>
  <c r="AE98" i="1"/>
  <c r="AE90" i="1"/>
  <c r="AE82" i="1"/>
  <c r="AE74" i="1"/>
  <c r="AE66" i="1"/>
  <c r="AE50" i="1"/>
  <c r="AE42" i="1"/>
  <c r="AE34" i="1"/>
  <c r="AE18" i="1"/>
  <c r="AE10" i="1"/>
  <c r="AE2" i="1"/>
  <c r="AE496" i="1"/>
  <c r="AE488" i="1"/>
  <c r="AE456" i="1"/>
  <c r="AE440" i="1"/>
  <c r="AE424" i="1"/>
  <c r="AE400" i="1"/>
  <c r="AE384" i="1"/>
  <c r="AE368" i="1"/>
  <c r="AE336" i="1"/>
  <c r="AE320" i="1"/>
  <c r="AE304" i="1"/>
  <c r="AE296" i="1"/>
  <c r="AE264" i="1"/>
  <c r="AE248" i="1"/>
  <c r="AE232" i="1"/>
  <c r="AE200" i="1"/>
  <c r="AE184" i="1"/>
  <c r="AE168" i="1"/>
  <c r="AE144" i="1"/>
  <c r="AE128" i="1"/>
  <c r="AE112" i="1"/>
  <c r="AE80" i="1"/>
  <c r="AE64" i="1"/>
  <c r="AE32" i="1"/>
  <c r="AE24" i="1"/>
  <c r="AE8" i="1"/>
  <c r="AE503" i="1"/>
  <c r="AE495" i="1"/>
  <c r="AE487" i="1"/>
  <c r="AE479" i="1"/>
  <c r="AE455" i="1"/>
  <c r="AE447" i="1"/>
  <c r="AE439" i="1"/>
  <c r="AE431" i="1"/>
  <c r="AE423" i="1"/>
  <c r="AE415" i="1"/>
  <c r="AE391" i="1"/>
  <c r="AE383" i="1"/>
  <c r="AE375" i="1"/>
  <c r="AE367" i="1"/>
  <c r="AE359" i="1"/>
  <c r="AE351" i="1"/>
  <c r="AE327" i="1"/>
  <c r="AE319" i="1"/>
  <c r="AE311" i="1"/>
  <c r="AE303" i="1"/>
  <c r="AE295" i="1"/>
  <c r="AE287" i="1"/>
  <c r="AE505" i="1"/>
  <c r="AE497" i="1"/>
  <c r="AE473" i="1"/>
  <c r="AE465" i="1"/>
  <c r="AE457" i="1"/>
  <c r="AE449" i="1"/>
  <c r="AE441" i="1"/>
  <c r="AE433" i="1"/>
  <c r="AE409" i="1"/>
  <c r="AE401" i="1"/>
  <c r="AE393" i="1"/>
  <c r="AE385" i="1"/>
  <c r="AE377" i="1"/>
  <c r="AE369" i="1"/>
  <c r="AE345" i="1"/>
  <c r="AE337" i="1"/>
  <c r="AE329" i="1"/>
  <c r="AE321" i="1"/>
  <c r="AE313" i="1"/>
  <c r="AE305" i="1"/>
  <c r="AE281" i="1"/>
  <c r="AE273" i="1"/>
  <c r="AE265" i="1"/>
  <c r="AE257" i="1"/>
  <c r="AE249" i="1"/>
  <c r="AE241" i="1"/>
  <c r="AE217" i="1"/>
  <c r="AE209" i="1"/>
  <c r="AE201" i="1"/>
  <c r="AE193" i="1"/>
  <c r="AE185" i="1"/>
  <c r="AE177" i="1"/>
  <c r="AE153" i="1"/>
  <c r="AE145" i="1"/>
  <c r="AE137" i="1"/>
  <c r="AE129" i="1"/>
  <c r="AE121" i="1"/>
  <c r="AE113" i="1"/>
  <c r="AE89" i="1"/>
  <c r="AE81" i="1"/>
  <c r="AE73" i="1"/>
  <c r="AE65" i="1"/>
  <c r="AE49" i="1"/>
  <c r="AE41" i="1"/>
  <c r="AE33" i="1"/>
  <c r="AE17" i="1"/>
  <c r="AE9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<sst xmlns="http://schemas.openxmlformats.org/spreadsheetml/2006/main" count="17843" uniqueCount="2461">
  <si>
    <t>Ref</t>
  </si>
  <si>
    <t>Linea</t>
  </si>
  <si>
    <t>COLOR</t>
  </si>
  <si>
    <t>Precio 1</t>
  </si>
  <si>
    <t>Precio 2</t>
  </si>
  <si>
    <t>Precio 3</t>
  </si>
  <si>
    <t>161125-A054</t>
  </si>
  <si>
    <t>BACK TO SCHOOL BOY</t>
  </si>
  <si>
    <t>NEGRO (NAPA)</t>
  </si>
  <si>
    <t/>
  </si>
  <si>
    <t>161125-B089</t>
  </si>
  <si>
    <t>AZUL MARINO (NAPA)</t>
  </si>
  <si>
    <t>161126-A054</t>
  </si>
  <si>
    <t>161126-B089</t>
  </si>
  <si>
    <t>161126-C210</t>
  </si>
  <si>
    <t>TESTA DI MORO (NAPA)</t>
  </si>
  <si>
    <t>161129-A054</t>
  </si>
  <si>
    <t>161129-B089</t>
  </si>
  <si>
    <t>181120-A054</t>
  </si>
  <si>
    <t>BACK TO SCHOOL GIRL</t>
  </si>
  <si>
    <t>181120-B089</t>
  </si>
  <si>
    <t>181120-C785</t>
  </si>
  <si>
    <t>NEGRO (CHAROL)</t>
  </si>
  <si>
    <t>181121-A054</t>
  </si>
  <si>
    <t>181121-B089</t>
  </si>
  <si>
    <t>181121-C210</t>
  </si>
  <si>
    <t>191110-A054</t>
  </si>
  <si>
    <t>191110-B089</t>
  </si>
  <si>
    <t>191110-C785</t>
  </si>
  <si>
    <t>201101-A054</t>
  </si>
  <si>
    <t>201101-B089</t>
  </si>
  <si>
    <t>201102-A054</t>
  </si>
  <si>
    <t>201102-B089</t>
  </si>
  <si>
    <t>211103-A054</t>
  </si>
  <si>
    <t>NEGRO (SUPER SOFT ACTION)</t>
  </si>
  <si>
    <t>211103-B089</t>
  </si>
  <si>
    <t>AZUL MARINO (SUPER SOFT ACTION)</t>
  </si>
  <si>
    <t>211103-C050</t>
  </si>
  <si>
    <t>BLANCO (SUPER SOFT ACTION)</t>
  </si>
  <si>
    <t>211700-A054</t>
  </si>
  <si>
    <t>BACK TO SCHOOL GARVALIN</t>
  </si>
  <si>
    <t>211700-B089</t>
  </si>
  <si>
    <t>211701-A054</t>
  </si>
  <si>
    <t>211701-B089</t>
  </si>
  <si>
    <t>221001-A057</t>
  </si>
  <si>
    <t>BIOGATEO SPORT</t>
  </si>
  <si>
    <t>BLANCO Y AZUL (SAUVAGE)</t>
  </si>
  <si>
    <t>18-25</t>
  </si>
  <si>
    <t>221001-B113</t>
  </si>
  <si>
    <t>BLANCO Y ROSA (SAUVAGE)</t>
  </si>
  <si>
    <t>221001-C050</t>
  </si>
  <si>
    <t>BLANCO (SAUVAGE)</t>
  </si>
  <si>
    <t>221002-A089</t>
  </si>
  <si>
    <t>AZUL MARINO (SAUVAGE)</t>
  </si>
  <si>
    <t>221002-B165</t>
  </si>
  <si>
    <t>MALVA (SAUVAGE)</t>
  </si>
  <si>
    <t>221003-A089</t>
  </si>
  <si>
    <t>AZUL MARINO (REJILLA)</t>
  </si>
  <si>
    <t>221003-B165</t>
  </si>
  <si>
    <t>MALVA (REJILLA)</t>
  </si>
  <si>
    <t>221280-A054</t>
  </si>
  <si>
    <t>221280-B089</t>
  </si>
  <si>
    <t>221280-C785</t>
  </si>
  <si>
    <t>231005-A112</t>
  </si>
  <si>
    <t>BIOEVOLUTION SPORT</t>
  </si>
  <si>
    <t>BLANCO Y AZUL MARINO (SAUVAGE)</t>
  </si>
  <si>
    <t>231005-B113</t>
  </si>
  <si>
    <t>231005-C050</t>
  </si>
  <si>
    <t>231006-A089</t>
  </si>
  <si>
    <t>231006-B165</t>
  </si>
  <si>
    <t>231007-A183</t>
  </si>
  <si>
    <t>OCEAN (SAUVAGE)</t>
  </si>
  <si>
    <t>231007-B165</t>
  </si>
  <si>
    <t>231010-A054</t>
  </si>
  <si>
    <t>231010-B089</t>
  </si>
  <si>
    <t>231011-A054</t>
  </si>
  <si>
    <t>NEGRO (REJILLA)</t>
  </si>
  <si>
    <t>231011-B089</t>
  </si>
  <si>
    <t>231015-A054</t>
  </si>
  <si>
    <t>231015-B089</t>
  </si>
  <si>
    <t>231016-A054</t>
  </si>
  <si>
    <t>231016-B089</t>
  </si>
  <si>
    <t>231750-A057</t>
  </si>
  <si>
    <t>SNEAKER COOL</t>
  </si>
  <si>
    <t>BLANCO Y AZUL (NAPA)</t>
  </si>
  <si>
    <t>231750-B113</t>
  </si>
  <si>
    <t>BLANCO Y ROSA (NAPA)</t>
  </si>
  <si>
    <t>231750-C050</t>
  </si>
  <si>
    <t>BLANCO (NAPA)</t>
  </si>
  <si>
    <t>241001-A578</t>
  </si>
  <si>
    <t>BLANCO Y OCEAN (SAUVAGE)</t>
  </si>
  <si>
    <t>241001-B786</t>
  </si>
  <si>
    <t>BLANCO Y COTTON (SAUVAGE)</t>
  </si>
  <si>
    <t>241001-C050</t>
  </si>
  <si>
    <t>241015-A054</t>
  </si>
  <si>
    <t>241015-B089</t>
  </si>
  <si>
    <t>241020-A054</t>
  </si>
  <si>
    <t>BIORUNNER SCHOOL</t>
  </si>
  <si>
    <t>241020-B050</t>
  </si>
  <si>
    <t>241160-A183</t>
  </si>
  <si>
    <t>WIDER</t>
  </si>
  <si>
    <t>241160-B087</t>
  </si>
  <si>
    <t>ARENA (KAISER)</t>
  </si>
  <si>
    <t>241160-C159</t>
  </si>
  <si>
    <t>KISS (SAUVAGE)</t>
  </si>
  <si>
    <t>241160-D695</t>
  </si>
  <si>
    <t>SPORCO (SAUVAGE)</t>
  </si>
  <si>
    <t>241160-E050</t>
  </si>
  <si>
    <t>241300-A183</t>
  </si>
  <si>
    <t>SOFT</t>
  </si>
  <si>
    <t>241300-B159</t>
  </si>
  <si>
    <t>241300-C050</t>
  </si>
  <si>
    <t>241705-A054</t>
  </si>
  <si>
    <t>GIRL SCHOOL</t>
  </si>
  <si>
    <t>241705-B089</t>
  </si>
  <si>
    <t>241710-B050</t>
  </si>
  <si>
    <t>ELFOS SCHOOL</t>
  </si>
  <si>
    <t>24-34</t>
  </si>
  <si>
    <t>24200-A156</t>
  </si>
  <si>
    <t>CONETECH</t>
  </si>
  <si>
    <t>GRIS (NAPA)</t>
  </si>
  <si>
    <t>40-41</t>
  </si>
  <si>
    <t>24200-B050</t>
  </si>
  <si>
    <t>24201-A708</t>
  </si>
  <si>
    <t>NUDE (NAPA Y SERRAJE)</t>
  </si>
  <si>
    <t>36-41</t>
  </si>
  <si>
    <t>24201-B800</t>
  </si>
  <si>
    <t>BLANCO Y IVORY (NAPA Y SERRAJE)</t>
  </si>
  <si>
    <t>24202-A089</t>
  </si>
  <si>
    <t>AZUL MARINO (TEXTIL)</t>
  </si>
  <si>
    <t>24202-B801</t>
  </si>
  <si>
    <t>KAKY (TEXTIL)</t>
  </si>
  <si>
    <t>24203-A442</t>
  </si>
  <si>
    <t>VERDE (TEXTIL)</t>
  </si>
  <si>
    <t>24203-B032</t>
  </si>
  <si>
    <t>ROSA (TEXTIL)</t>
  </si>
  <si>
    <t>24204-A054</t>
  </si>
  <si>
    <t>NEGRO (TEXTIL)</t>
  </si>
  <si>
    <t>24204-B050</t>
  </si>
  <si>
    <t>BLANCO (TEXTIL)</t>
  </si>
  <si>
    <t>24205-A054</t>
  </si>
  <si>
    <t>38-45</t>
  </si>
  <si>
    <t>24205-B050</t>
  </si>
  <si>
    <t>242320-A057</t>
  </si>
  <si>
    <t>242320-B113</t>
  </si>
  <si>
    <t>242324-A050</t>
  </si>
  <si>
    <t>251010-A578</t>
  </si>
  <si>
    <t>BLANCO Y OCEAN (NAPA)</t>
  </si>
  <si>
    <t>251010-B113</t>
  </si>
  <si>
    <t>251010-C050</t>
  </si>
  <si>
    <t>251020-A054</t>
  </si>
  <si>
    <t>BACK TO SCHOOL BIOEVO WIDER</t>
  </si>
  <si>
    <t>251020-B089</t>
  </si>
  <si>
    <t>251020-C578</t>
  </si>
  <si>
    <t>251020-D113</t>
  </si>
  <si>
    <t>251020-E050</t>
  </si>
  <si>
    <t>251021-A054</t>
  </si>
  <si>
    <t>251021-B089</t>
  </si>
  <si>
    <t>251022-A054</t>
  </si>
  <si>
    <t>251022-B089</t>
  </si>
  <si>
    <t>251023-A054</t>
  </si>
  <si>
    <t>25-36</t>
  </si>
  <si>
    <t>251023-B089</t>
  </si>
  <si>
    <t>251100-A159</t>
  </si>
  <si>
    <t>BIOGATEO CASUAL</t>
  </si>
  <si>
    <t>251101-A159</t>
  </si>
  <si>
    <t>251101-B859</t>
  </si>
  <si>
    <t>MILLER (SAUVAGE)</t>
  </si>
  <si>
    <t>251102-A193</t>
  </si>
  <si>
    <t>PETALO (SAUVAGE)</t>
  </si>
  <si>
    <t>251102-B859</t>
  </si>
  <si>
    <t>251103-A193</t>
  </si>
  <si>
    <t>251103-B547</t>
  </si>
  <si>
    <t>BEACH (SAUVAGE)</t>
  </si>
  <si>
    <t>251104-A193</t>
  </si>
  <si>
    <t>251104-B859</t>
  </si>
  <si>
    <t>251105-A556</t>
  </si>
  <si>
    <t>PETROL (SAUVAGE)</t>
  </si>
  <si>
    <t>251105-B193</t>
  </si>
  <si>
    <t>251106-A556</t>
  </si>
  <si>
    <t>251106-A556FB</t>
  </si>
  <si>
    <t>PETROL (SAUVAGE (FORRO BORREGUILLO))</t>
  </si>
  <si>
    <t>251106-B193</t>
  </si>
  <si>
    <t>251106-B193FB</t>
  </si>
  <si>
    <t>PETALO (SAUVAGE (FORRO BORREGUILLO))</t>
  </si>
  <si>
    <t>251107-A193</t>
  </si>
  <si>
    <t>PETALO (SERRAJE LAMINADO)</t>
  </si>
  <si>
    <t>251107-B677</t>
  </si>
  <si>
    <t>LATTE MACCHIATO (SERRAJE LAMINADO)</t>
  </si>
  <si>
    <t>251107-C050</t>
  </si>
  <si>
    <t>BLANCO (SERRAJE LAMINADO)</t>
  </si>
  <si>
    <t>251108-A183</t>
  </si>
  <si>
    <t>251108-B193</t>
  </si>
  <si>
    <t>251109-A556</t>
  </si>
  <si>
    <t>251109-B159</t>
  </si>
  <si>
    <t>251110-A154</t>
  </si>
  <si>
    <t>GRIGIO (SAUVAGE)</t>
  </si>
  <si>
    <t>251110-B391</t>
  </si>
  <si>
    <t>MIST (SAUVAGE)</t>
  </si>
  <si>
    <t>251120-A183</t>
  </si>
  <si>
    <t>251120-B087</t>
  </si>
  <si>
    <t>ARENA (SAUVAGE)</t>
  </si>
  <si>
    <t>251121-A556</t>
  </si>
  <si>
    <t>251122-A183</t>
  </si>
  <si>
    <t>251122-B556</t>
  </si>
  <si>
    <t>251123-A054</t>
  </si>
  <si>
    <t>NEGRO (SAUVAGE)</t>
  </si>
  <si>
    <t>251123-B050</t>
  </si>
  <si>
    <t>251124-A183</t>
  </si>
  <si>
    <t>251124-B788</t>
  </si>
  <si>
    <t>MILITARE (SAUVAGE)</t>
  </si>
  <si>
    <t>251125-A183</t>
  </si>
  <si>
    <t>251125-A183FB</t>
  </si>
  <si>
    <t>OCEAN (SAUVAGE (FORRO BORREGUILLO))</t>
  </si>
  <si>
    <t>251125-B788</t>
  </si>
  <si>
    <t>251125-C087</t>
  </si>
  <si>
    <t>251125-C087FB</t>
  </si>
  <si>
    <t>ARENA (SAUVAGE (FORRO BORREGUILLO))</t>
  </si>
  <si>
    <t>251126-788</t>
  </si>
  <si>
    <t>251126-A183</t>
  </si>
  <si>
    <t>251127-A089</t>
  </si>
  <si>
    <t>AZUL MARINO (SERRAJE)</t>
  </si>
  <si>
    <t>251127-B168</t>
  </si>
  <si>
    <t>MARENGO (SERRAJE)</t>
  </si>
  <si>
    <t>251128-A183</t>
  </si>
  <si>
    <t>251129-A183</t>
  </si>
  <si>
    <t>251129-B858</t>
  </si>
  <si>
    <t>BLAU (SAUVAGE)</t>
  </si>
  <si>
    <t>251129-C050</t>
  </si>
  <si>
    <t>251129-D154</t>
  </si>
  <si>
    <t>251129-E159</t>
  </si>
  <si>
    <t>251130-A054</t>
  </si>
  <si>
    <t>251130-B695</t>
  </si>
  <si>
    <t>251130-C543</t>
  </si>
  <si>
    <t>BLANCO Y VERDE (NAPA)</t>
  </si>
  <si>
    <t>251130-D304</t>
  </si>
  <si>
    <t>BLANCO Y FUCSIA (NAPA)</t>
  </si>
  <si>
    <t>251131-A054</t>
  </si>
  <si>
    <t>251131-B183</t>
  </si>
  <si>
    <t>251131-C429</t>
  </si>
  <si>
    <t>ROSY (SAUVAGE)</t>
  </si>
  <si>
    <t>251132-A183</t>
  </si>
  <si>
    <t>251132-B391</t>
  </si>
  <si>
    <t>251133-A183</t>
  </si>
  <si>
    <t>251133-A183FB</t>
  </si>
  <si>
    <t>251133-B087</t>
  </si>
  <si>
    <t>251134-A089</t>
  </si>
  <si>
    <t>AZUL MARINO (NOBUCK)</t>
  </si>
  <si>
    <t>251134-A089FB</t>
  </si>
  <si>
    <t>AZUL MARINO (NOBUCK (FORRO BORREGUILLO))</t>
  </si>
  <si>
    <t>251134-B801</t>
  </si>
  <si>
    <t>KAKY (NOBUCK)</t>
  </si>
  <si>
    <t>251134-B801FB</t>
  </si>
  <si>
    <t>KAKY (NOBUCK (FORRO BORREGUILLO))</t>
  </si>
  <si>
    <t>251134-C781</t>
  </si>
  <si>
    <t>CAMEL (NOBUCK)</t>
  </si>
  <si>
    <t>251134-C781FB</t>
  </si>
  <si>
    <t>CAMEL (NOBUCK (FORRO BORREGUILLO))</t>
  </si>
  <si>
    <t>251134-D032</t>
  </si>
  <si>
    <t>ROSA (NOBUCK)</t>
  </si>
  <si>
    <t>251134-D032FB</t>
  </si>
  <si>
    <t>ROSA (NOBUCK (FORRO BORREGUILLO))</t>
  </si>
  <si>
    <t>251135-A089</t>
  </si>
  <si>
    <t>BIOGATEO SNEAKER</t>
  </si>
  <si>
    <t>19-25</t>
  </si>
  <si>
    <t>251135-B032</t>
  </si>
  <si>
    <t>ROSA (REJILLA)</t>
  </si>
  <si>
    <t>251136-A089</t>
  </si>
  <si>
    <t>251136-B006</t>
  </si>
  <si>
    <t>ROYAL (REJILLA)</t>
  </si>
  <si>
    <t>251136-C164</t>
  </si>
  <si>
    <t>LILA (REJILLA)</t>
  </si>
  <si>
    <t>251136-D032</t>
  </si>
  <si>
    <t>251137-A008</t>
  </si>
  <si>
    <t>AZUL (MAT)</t>
  </si>
  <si>
    <t>251137-B156</t>
  </si>
  <si>
    <t>GRIS (MAT)</t>
  </si>
  <si>
    <t>251137-C146</t>
  </si>
  <si>
    <t>FUCSIA (MAT)</t>
  </si>
  <si>
    <t>251137-D103</t>
  </si>
  <si>
    <t>BEIGE (MAT)</t>
  </si>
  <si>
    <t>251138-A825</t>
  </si>
  <si>
    <t>BLANCO Y ROYAL (NAPA)</t>
  </si>
  <si>
    <t>251138-B661</t>
  </si>
  <si>
    <t>BLANCO Y LILA (NAPA)</t>
  </si>
  <si>
    <t>251138-C198</t>
  </si>
  <si>
    <t>PLATA (NAPA)</t>
  </si>
  <si>
    <t>251140-A371</t>
  </si>
  <si>
    <t>BIOHOME</t>
  </si>
  <si>
    <t>JEANS (FIELTRO)</t>
  </si>
  <si>
    <t>18-24</t>
  </si>
  <si>
    <t>251140-B204</t>
  </si>
  <si>
    <t>ROJO (FIELTRO)</t>
  </si>
  <si>
    <t>251140-C032</t>
  </si>
  <si>
    <t>ROSA (FIELTRO)</t>
  </si>
  <si>
    <t>251140-D103</t>
  </si>
  <si>
    <t>BEIGE (FIELTRO)</t>
  </si>
  <si>
    <t>251141-A146</t>
  </si>
  <si>
    <t>FUCSIA (FIELTRO)</t>
  </si>
  <si>
    <t>251141-B032</t>
  </si>
  <si>
    <t>251142-A146</t>
  </si>
  <si>
    <t>251143-A164</t>
  </si>
  <si>
    <t>LILA (GABARDINA)</t>
  </si>
  <si>
    <t>251143-B488</t>
  </si>
  <si>
    <t>CORAL (GABARDINA)</t>
  </si>
  <si>
    <t>251144-A089</t>
  </si>
  <si>
    <t>AZUL MARINO (FIELTRO)</t>
  </si>
  <si>
    <t>251144-B168</t>
  </si>
  <si>
    <t>MARENGO (FIELTRO)</t>
  </si>
  <si>
    <t>251145-A083</t>
  </si>
  <si>
    <t>ANTRACITA (GABARDINA)</t>
  </si>
  <si>
    <t>251145-B442</t>
  </si>
  <si>
    <t>VERDE (GABARDINA)</t>
  </si>
  <si>
    <t>251146-A224</t>
  </si>
  <si>
    <t>VAQUERO (GABARDINA)</t>
  </si>
  <si>
    <t>251150-A183</t>
  </si>
  <si>
    <t>251150-B159</t>
  </si>
  <si>
    <t>251150-C859</t>
  </si>
  <si>
    <t>251151-A213</t>
  </si>
  <si>
    <t>UNDERGROUND (SAUVAGE)</t>
  </si>
  <si>
    <t>251151-B193</t>
  </si>
  <si>
    <t>251153-A159</t>
  </si>
  <si>
    <t>251153-A159FB</t>
  </si>
  <si>
    <t>KISS (SAUVAGE (FORRO BORREGUILLO))</t>
  </si>
  <si>
    <t>251154-A556</t>
  </si>
  <si>
    <t>251154-A556FB</t>
  </si>
  <si>
    <t>251154-B159</t>
  </si>
  <si>
    <t>251155-A154</t>
  </si>
  <si>
    <t>GRIGIO (SERRAJE LAMINADO)</t>
  </si>
  <si>
    <t>251155-B193</t>
  </si>
  <si>
    <t>251156-A556</t>
  </si>
  <si>
    <t>251156-B391</t>
  </si>
  <si>
    <t>251160-A856</t>
  </si>
  <si>
    <t>CAZA (SERRAJE)</t>
  </si>
  <si>
    <t>251160-B193</t>
  </si>
  <si>
    <t>251161-A089</t>
  </si>
  <si>
    <t>251161-A089FB</t>
  </si>
  <si>
    <t>AZUL MARINO (SERRAJE (FORRO BORREGUILLO))</t>
  </si>
  <si>
    <t>251161-B124</t>
  </si>
  <si>
    <t>COÑAC (SERRAJE)</t>
  </si>
  <si>
    <t>251162-A183</t>
  </si>
  <si>
    <t>251162-A183FB</t>
  </si>
  <si>
    <t>251162-B788</t>
  </si>
  <si>
    <t>251162-B788FB</t>
  </si>
  <si>
    <t>MILITARE (SAUVAGE (FORRO BORREGUILLO))</t>
  </si>
  <si>
    <t>251162-C087</t>
  </si>
  <si>
    <t>251163-A556</t>
  </si>
  <si>
    <t>PETROL (MAT)</t>
  </si>
  <si>
    <t>251163-B788</t>
  </si>
  <si>
    <t>MILITARE (MAT)</t>
  </si>
  <si>
    <t>251163-C168</t>
  </si>
  <si>
    <t>MARENGO (MAT)</t>
  </si>
  <si>
    <t>251164-A054</t>
  </si>
  <si>
    <t>251164-B556</t>
  </si>
  <si>
    <t>251164-C050</t>
  </si>
  <si>
    <t>251166-A006</t>
  </si>
  <si>
    <t>ROYAL (SAUVAGE)</t>
  </si>
  <si>
    <t>251166-B183</t>
  </si>
  <si>
    <t>251166-C146</t>
  </si>
  <si>
    <t>FUCSIA (SAUVAGE)</t>
  </si>
  <si>
    <t>251166-D391</t>
  </si>
  <si>
    <t>251170-A089</t>
  </si>
  <si>
    <t>WIDER HOME</t>
  </si>
  <si>
    <t>AZUL MARINO (MAT)</t>
  </si>
  <si>
    <t>19-26</t>
  </si>
  <si>
    <t>251170-B007</t>
  </si>
  <si>
    <t>NARANJA (MAT)</t>
  </si>
  <si>
    <t>251170-C146</t>
  </si>
  <si>
    <t>251170-D409</t>
  </si>
  <si>
    <t>OLD ROSE (MAT)</t>
  </si>
  <si>
    <t>251171-A089</t>
  </si>
  <si>
    <t>251171-B409</t>
  </si>
  <si>
    <t>251172-A329</t>
  </si>
  <si>
    <t>CHICLE (MAT)</t>
  </si>
  <si>
    <t>251173-A089</t>
  </si>
  <si>
    <t>251220-A054</t>
  </si>
  <si>
    <t>BIOFLOW</t>
  </si>
  <si>
    <t>251220-B159</t>
  </si>
  <si>
    <t>251221-A054</t>
  </si>
  <si>
    <t>251221-B154</t>
  </si>
  <si>
    <t>251221-C149</t>
  </si>
  <si>
    <t>GRANATE (SAUVAGE)</t>
  </si>
  <si>
    <t>251225-A855</t>
  </si>
  <si>
    <t>BIOEVOLUTION CASUAL</t>
  </si>
  <si>
    <t>SEA (SERRAJE)</t>
  </si>
  <si>
    <t>251225-B193</t>
  </si>
  <si>
    <t>PETALO (SERRAJE)</t>
  </si>
  <si>
    <t>251226-A391</t>
  </si>
  <si>
    <t>251226-B695</t>
  </si>
  <si>
    <t>251231-A154</t>
  </si>
  <si>
    <t>BIOEVOLUTION WIDER</t>
  </si>
  <si>
    <t>251231-B193</t>
  </si>
  <si>
    <t>251232-A154</t>
  </si>
  <si>
    <t>GRIGIO (SERRAJE)</t>
  </si>
  <si>
    <t>251232-B861</t>
  </si>
  <si>
    <t>CHIFON (SERRAJE)</t>
  </si>
  <si>
    <t>251233-A054</t>
  </si>
  <si>
    <t>251233-A054FB</t>
  </si>
  <si>
    <t>NEGRO (SAUVAGE (FORRO BORREGUILLO))</t>
  </si>
  <si>
    <t>251233-B859</t>
  </si>
  <si>
    <t>251235-A183</t>
  </si>
  <si>
    <t>OCEAN (NAPA)</t>
  </si>
  <si>
    <t>251235-B390</t>
  </si>
  <si>
    <t>MILITAR (NAPA)</t>
  </si>
  <si>
    <t>251236-A054</t>
  </si>
  <si>
    <t>251236-A054FB</t>
  </si>
  <si>
    <t>NEGRO (NAPA Y FORRO BORREGUILLO)</t>
  </si>
  <si>
    <t>251236-B695</t>
  </si>
  <si>
    <t>SPORCO (NAPA)</t>
  </si>
  <si>
    <t>251237-A543</t>
  </si>
  <si>
    <t>251237-B304</t>
  </si>
  <si>
    <t>251238-A183</t>
  </si>
  <si>
    <t>251238-B390</t>
  </si>
  <si>
    <t>251240-A054</t>
  </si>
  <si>
    <t>251240-B556</t>
  </si>
  <si>
    <t>251240-C087</t>
  </si>
  <si>
    <t>251241-A089</t>
  </si>
  <si>
    <t>251241-B087</t>
  </si>
  <si>
    <t>ARENA (NOBUCK)</t>
  </si>
  <si>
    <t>251241-B087FB</t>
  </si>
  <si>
    <t>ARENA (NOBUCK (FORRO BORREGUILLO))</t>
  </si>
  <si>
    <t>251242-A054</t>
  </si>
  <si>
    <t>251242-A054FB</t>
  </si>
  <si>
    <t>251242-B556</t>
  </si>
  <si>
    <t>251242-B556FB</t>
  </si>
  <si>
    <t>251242-C087</t>
  </si>
  <si>
    <t>251243-A089</t>
  </si>
  <si>
    <t>251243-A089FB</t>
  </si>
  <si>
    <t>251243-B856</t>
  </si>
  <si>
    <t>251243-C168</t>
  </si>
  <si>
    <t>251244-A054</t>
  </si>
  <si>
    <t>251244-B183</t>
  </si>
  <si>
    <t>251244-C050</t>
  </si>
  <si>
    <t>251250-A054</t>
  </si>
  <si>
    <t>BIOEVOLUTION URBAN</t>
  </si>
  <si>
    <t>NEGRO (MAT)</t>
  </si>
  <si>
    <t>251250-B089</t>
  </si>
  <si>
    <t>251250-C164</t>
  </si>
  <si>
    <t>LILA (MAT)</t>
  </si>
  <si>
    <t>251251-A156</t>
  </si>
  <si>
    <t>251251-B032</t>
  </si>
  <si>
    <t>ROSA (MAT)</t>
  </si>
  <si>
    <t>251251-B032FBTEX</t>
  </si>
  <si>
    <t>ROSA (MAT(FORRO BORREGUILLO+TEX))</t>
  </si>
  <si>
    <t>251252-A089</t>
  </si>
  <si>
    <t>251252-A089FB+TEX</t>
  </si>
  <si>
    <t>AZUL MARINO (MAT(FORRO BORREGUILLO+TEX))</t>
  </si>
  <si>
    <t>251252-B801</t>
  </si>
  <si>
    <t>KAKY (MAT)</t>
  </si>
  <si>
    <t>251255-A054</t>
  </si>
  <si>
    <t>BIOEVOLUTION XTREM</t>
  </si>
  <si>
    <t>251255-B032</t>
  </si>
  <si>
    <t>251256-A089</t>
  </si>
  <si>
    <t>251256-B156</t>
  </si>
  <si>
    <t>251256-C054</t>
  </si>
  <si>
    <t>251256-D032</t>
  </si>
  <si>
    <t>251270-A455</t>
  </si>
  <si>
    <t>BIORUNNER</t>
  </si>
  <si>
    <t>AZUL MARINO Y ELÉCTRICO (MAT)</t>
  </si>
  <si>
    <t>251270-B056</t>
  </si>
  <si>
    <t>AZUL Y NARANJA (MAT)</t>
  </si>
  <si>
    <t>251270-C146</t>
  </si>
  <si>
    <t>251270-D409</t>
  </si>
  <si>
    <t>251271-A054</t>
  </si>
  <si>
    <t>251271-B090</t>
  </si>
  <si>
    <t>AZUL ELÉCTRICO (REJILLA)</t>
  </si>
  <si>
    <t>251271-C146</t>
  </si>
  <si>
    <t>FUCSIA (REJILLA)</t>
  </si>
  <si>
    <t>251271-D032</t>
  </si>
  <si>
    <t>251272-A008</t>
  </si>
  <si>
    <t>251272-B164</t>
  </si>
  <si>
    <t>251272-C198</t>
  </si>
  <si>
    <t>PLATA (MAT)</t>
  </si>
  <si>
    <t>251273-A398</t>
  </si>
  <si>
    <t>NEGRO Y AZUL ELÉCTRICO (MAT)</t>
  </si>
  <si>
    <t>251273-B399</t>
  </si>
  <si>
    <t>NEGRO Y FUCSIA (MAT)</t>
  </si>
  <si>
    <t>251275-A089</t>
  </si>
  <si>
    <t>BIOTECH</t>
  </si>
  <si>
    <t>28-38</t>
  </si>
  <si>
    <t>251275-B032</t>
  </si>
  <si>
    <t>251276-A089</t>
  </si>
  <si>
    <t>251276-B032</t>
  </si>
  <si>
    <t>251277-A089</t>
  </si>
  <si>
    <t>251277-B801</t>
  </si>
  <si>
    <t>251277-C032</t>
  </si>
  <si>
    <t>251278-A089</t>
  </si>
  <si>
    <t>251278-B801</t>
  </si>
  <si>
    <t>251278-C032</t>
  </si>
  <si>
    <t>251301-A054</t>
  </si>
  <si>
    <t>251301-A054FB</t>
  </si>
  <si>
    <t>251301-B193</t>
  </si>
  <si>
    <t>251302-A855</t>
  </si>
  <si>
    <t>SEA (SERRAJE LAMINADO)</t>
  </si>
  <si>
    <t>251302-B626</t>
  </si>
  <si>
    <t>WOOD (SERRAJE LAMINADO)</t>
  </si>
  <si>
    <t>251303-A193</t>
  </si>
  <si>
    <t>251304-A855</t>
  </si>
  <si>
    <t>251304-B626</t>
  </si>
  <si>
    <t>251304-B626FB</t>
  </si>
  <si>
    <t>WOOD (SERRAJE LAMINADO (FORRO BORREGUILLO))</t>
  </si>
  <si>
    <t>251305-A159</t>
  </si>
  <si>
    <t>251306-A159</t>
  </si>
  <si>
    <t>251307-A054</t>
  </si>
  <si>
    <t>251307-B032</t>
  </si>
  <si>
    <t>ROSA (SAUVAGE)</t>
  </si>
  <si>
    <t>251307-B032FB</t>
  </si>
  <si>
    <t>ROSA (SAUVAGE (FORRO BORREGUILLO))</t>
  </si>
  <si>
    <t>251308-A089</t>
  </si>
  <si>
    <t>251308-A089FB</t>
  </si>
  <si>
    <t>251308-B856</t>
  </si>
  <si>
    <t>251308-C124</t>
  </si>
  <si>
    <t>251309-A183</t>
  </si>
  <si>
    <t>251309-B087</t>
  </si>
  <si>
    <t>251310-A556</t>
  </si>
  <si>
    <t>251310-B788</t>
  </si>
  <si>
    <t>251310-B788FB</t>
  </si>
  <si>
    <t>251311-A556</t>
  </si>
  <si>
    <t>251311-B788</t>
  </si>
  <si>
    <t>251312-A556</t>
  </si>
  <si>
    <t>251312-A556FB</t>
  </si>
  <si>
    <t>251313-A556</t>
  </si>
  <si>
    <t>251314-A008</t>
  </si>
  <si>
    <t>AZUL (REJILLA)</t>
  </si>
  <si>
    <t>251314-B032</t>
  </si>
  <si>
    <t>251320-A103</t>
  </si>
  <si>
    <t>CALCETIN</t>
  </si>
  <si>
    <t>BEIGE (LYCRA)</t>
  </si>
  <si>
    <t>18-23</t>
  </si>
  <si>
    <t>251321-A032</t>
  </si>
  <si>
    <t>ROSA (LYCRA)</t>
  </si>
  <si>
    <t>251324-A089</t>
  </si>
  <si>
    <t>PEKE</t>
  </si>
  <si>
    <t>20-27</t>
  </si>
  <si>
    <t>251324-B801</t>
  </si>
  <si>
    <t>251325-A168</t>
  </si>
  <si>
    <t>MARENGO (NOBUCK)</t>
  </si>
  <si>
    <t>251326-A777</t>
  </si>
  <si>
    <t>PEPPA (NOBUCK)</t>
  </si>
  <si>
    <t>251327-A089</t>
  </si>
  <si>
    <t>251327-B777</t>
  </si>
  <si>
    <t>251328-A556</t>
  </si>
  <si>
    <t>PETROL (SERRAJE LAMINADO)</t>
  </si>
  <si>
    <t>251328-B777</t>
  </si>
  <si>
    <t>PEPPA (SERRAJE LAMINADO)</t>
  </si>
  <si>
    <t>251329-A853</t>
  </si>
  <si>
    <t>TAN (SAUVAGE)</t>
  </si>
  <si>
    <t>251329-B777</t>
  </si>
  <si>
    <t>PEPPA (SAUVAGE)</t>
  </si>
  <si>
    <t>251330-A008</t>
  </si>
  <si>
    <t>HOP HOP</t>
  </si>
  <si>
    <t>AZUL (PANA)</t>
  </si>
  <si>
    <t>22-30</t>
  </si>
  <si>
    <t>251330-B701</t>
  </si>
  <si>
    <t>TRUFFLE (PANA)</t>
  </si>
  <si>
    <t>251330-C032</t>
  </si>
  <si>
    <t>ROSA (PANA)</t>
  </si>
  <si>
    <t>251331-A008</t>
  </si>
  <si>
    <t>251331-B032</t>
  </si>
  <si>
    <t>251332-A008</t>
  </si>
  <si>
    <t>251332-B801</t>
  </si>
  <si>
    <t>251333-A032</t>
  </si>
  <si>
    <t>251340-A054</t>
  </si>
  <si>
    <t>MATILDE</t>
  </si>
  <si>
    <t>NEGRO (MAT METALIZADO)</t>
  </si>
  <si>
    <t>251340-B725</t>
  </si>
  <si>
    <t>CREMA (MAT METALIZADO)</t>
  </si>
  <si>
    <t>251341-A200</t>
  </si>
  <si>
    <t>PLOMO (MAT LAMINADO)</t>
  </si>
  <si>
    <t>251341-B032</t>
  </si>
  <si>
    <t>ROSA (MAT LAMINADO)</t>
  </si>
  <si>
    <t>251342-A054</t>
  </si>
  <si>
    <t>251342-B032</t>
  </si>
  <si>
    <t>ROSA (CHAROL)</t>
  </si>
  <si>
    <t>251350-A089</t>
  </si>
  <si>
    <t>BERLINER</t>
  </si>
  <si>
    <t>251350-A089FB</t>
  </si>
  <si>
    <t>AZUL MARINO (MAT (FORRO BORREGUILLO))</t>
  </si>
  <si>
    <t>251350-B801</t>
  </si>
  <si>
    <t>251350-B801FB</t>
  </si>
  <si>
    <t>KAKY (MAT (FORRO BORREGUILLO))</t>
  </si>
  <si>
    <t>251350-C781</t>
  </si>
  <si>
    <t>CAMEL (MAT)</t>
  </si>
  <si>
    <t>251350-D103</t>
  </si>
  <si>
    <t>251350-D103FB</t>
  </si>
  <si>
    <t>BEIGE (MAT (FORRO BORREGUILLO))</t>
  </si>
  <si>
    <t>251350-E409</t>
  </si>
  <si>
    <t>251350-E409FB</t>
  </si>
  <si>
    <t>OLD ROSE (MAT (FORRO BORREGUILLO))</t>
  </si>
  <si>
    <t>251355-A089</t>
  </si>
  <si>
    <t>BRAVE</t>
  </si>
  <si>
    <t>251355-B781</t>
  </si>
  <si>
    <t>251355-C032</t>
  </si>
  <si>
    <t>251500-A154</t>
  </si>
  <si>
    <t>SOFT KIDS</t>
  </si>
  <si>
    <t>251500-B193</t>
  </si>
  <si>
    <t>251501-A054</t>
  </si>
  <si>
    <t>251501-B159</t>
  </si>
  <si>
    <t>251501-B159FB</t>
  </si>
  <si>
    <t>251502-A183</t>
  </si>
  <si>
    <t>251502-A183FB</t>
  </si>
  <si>
    <t>251502-B087</t>
  </si>
  <si>
    <t>251503-A183</t>
  </si>
  <si>
    <t>251503-B087</t>
  </si>
  <si>
    <t>251503-B087FB</t>
  </si>
  <si>
    <t>251504-A183</t>
  </si>
  <si>
    <t>251504-B788</t>
  </si>
  <si>
    <t>251504-C213</t>
  </si>
  <si>
    <t>251505-A054</t>
  </si>
  <si>
    <t>BACK TO SCHOOL SOFT KIDS</t>
  </si>
  <si>
    <t>251505-B089</t>
  </si>
  <si>
    <t>251506-A054</t>
  </si>
  <si>
    <t>251506-B089</t>
  </si>
  <si>
    <t>251525-A781</t>
  </si>
  <si>
    <t>251525-B032</t>
  </si>
  <si>
    <t>251528-A008</t>
  </si>
  <si>
    <t>NOMAD</t>
  </si>
  <si>
    <t>251528-B801</t>
  </si>
  <si>
    <t>251528-C156</t>
  </si>
  <si>
    <t>251528-D781</t>
  </si>
  <si>
    <t>251550-A156</t>
  </si>
  <si>
    <t>NEA</t>
  </si>
  <si>
    <t>GRIS (MAT METALIZADO)</t>
  </si>
  <si>
    <t>251550-B032</t>
  </si>
  <si>
    <t>ROSA (MAT METALIZADO)</t>
  </si>
  <si>
    <t>251551-A054</t>
  </si>
  <si>
    <t>251551-B198</t>
  </si>
  <si>
    <t>PLATA (MAT METALIZADO)</t>
  </si>
  <si>
    <t>251555-A156</t>
  </si>
  <si>
    <t>CLOUD BOOTS</t>
  </si>
  <si>
    <t>251556-A032</t>
  </si>
  <si>
    <t>251558-A054</t>
  </si>
  <si>
    <t>251558-B032</t>
  </si>
  <si>
    <t>251560-A054</t>
  </si>
  <si>
    <t>251560-B172</t>
  </si>
  <si>
    <t>MARRON (MAT METALIZADO)</t>
  </si>
  <si>
    <t>251560-C032</t>
  </si>
  <si>
    <t>251561-A054</t>
  </si>
  <si>
    <t>251561-B442</t>
  </si>
  <si>
    <t>VERDE (CHAROL)</t>
  </si>
  <si>
    <t>251562-A054</t>
  </si>
  <si>
    <t>251562-B115</t>
  </si>
  <si>
    <t>BURDEOS (MAT)</t>
  </si>
  <si>
    <t>251565-A054</t>
  </si>
  <si>
    <t>MATI</t>
  </si>
  <si>
    <t>251565-B156</t>
  </si>
  <si>
    <t>251566-A054</t>
  </si>
  <si>
    <t>251566-B200</t>
  </si>
  <si>
    <t>PLOMO (MAT)</t>
  </si>
  <si>
    <t>251567-A054</t>
  </si>
  <si>
    <t>251567-B198</t>
  </si>
  <si>
    <t>251567-C032</t>
  </si>
  <si>
    <t>251705-A054</t>
  </si>
  <si>
    <t>251705-B089</t>
  </si>
  <si>
    <t>251706-A054</t>
  </si>
  <si>
    <t>251706-B089</t>
  </si>
  <si>
    <t>251710-A054</t>
  </si>
  <si>
    <t>SPORT SCHOOL</t>
  </si>
  <si>
    <t>251710-B050</t>
  </si>
  <si>
    <t>BLANCO (MAT)</t>
  </si>
  <si>
    <t>251805-A008</t>
  </si>
  <si>
    <t>STEPPY</t>
  </si>
  <si>
    <t>251805-B032</t>
  </si>
  <si>
    <t>251806-A008</t>
  </si>
  <si>
    <t>SKETCHY</t>
  </si>
  <si>
    <t>251806-B032</t>
  </si>
  <si>
    <t>251808-A054</t>
  </si>
  <si>
    <t>BLINKER</t>
  </si>
  <si>
    <t>251808-B008</t>
  </si>
  <si>
    <t>251808-C164</t>
  </si>
  <si>
    <t>251808-D032</t>
  </si>
  <si>
    <t>251810-A054</t>
  </si>
  <si>
    <t>TECH RUNNER</t>
  </si>
  <si>
    <t>28-36</t>
  </si>
  <si>
    <t>251810-B032</t>
  </si>
  <si>
    <t>251812-A008</t>
  </si>
  <si>
    <t>PLAYLAND</t>
  </si>
  <si>
    <t>251812-B050</t>
  </si>
  <si>
    <t>251815-A008</t>
  </si>
  <si>
    <t>AURORA</t>
  </si>
  <si>
    <t>28-35</t>
  </si>
  <si>
    <t>251815-B164</t>
  </si>
  <si>
    <t>251820-A164</t>
  </si>
  <si>
    <t>FANTASY</t>
  </si>
  <si>
    <t>251820-B032</t>
  </si>
  <si>
    <t>251845-A089</t>
  </si>
  <si>
    <t>APRES-SKI</t>
  </si>
  <si>
    <t>AZUL MARINO (NYLON)</t>
  </si>
  <si>
    <t>251845-B198</t>
  </si>
  <si>
    <t>PLATA (NYLON)</t>
  </si>
  <si>
    <t>251846-A008</t>
  </si>
  <si>
    <t>AZUL (NYLON)</t>
  </si>
  <si>
    <t>251846-B156</t>
  </si>
  <si>
    <t>GRIS (NYLON)</t>
  </si>
  <si>
    <t>251846-C054</t>
  </si>
  <si>
    <t>NEGRO (NYLON)</t>
  </si>
  <si>
    <t>251847-A054</t>
  </si>
  <si>
    <t>251847-B032</t>
  </si>
  <si>
    <t>ROSA (NYLON)</t>
  </si>
  <si>
    <t>251847-C050</t>
  </si>
  <si>
    <t>BLANCO (NYLON)</t>
  </si>
  <si>
    <t>251850-A008</t>
  </si>
  <si>
    <t>BLUEY</t>
  </si>
  <si>
    <t>AZUL (LYCRA)</t>
  </si>
  <si>
    <t>251855-A857</t>
  </si>
  <si>
    <t>GRIS Y NARANJA (MAT)</t>
  </si>
  <si>
    <t>251855-B600</t>
  </si>
  <si>
    <t>AZUL Y FUCSIA (MAT)</t>
  </si>
  <si>
    <t>251856-A008</t>
  </si>
  <si>
    <t>251856-B164</t>
  </si>
  <si>
    <t>251858-A089</t>
  </si>
  <si>
    <t>251858-B032</t>
  </si>
  <si>
    <t>251860-A054</t>
  </si>
  <si>
    <t>251861-A032</t>
  </si>
  <si>
    <t>251865-A050</t>
  </si>
  <si>
    <t>251866-A050</t>
  </si>
  <si>
    <t>251885-A156</t>
  </si>
  <si>
    <t>GRIS (MAT LAMINADO)</t>
  </si>
  <si>
    <t>251885-B032</t>
  </si>
  <si>
    <t>251890-A008</t>
  </si>
  <si>
    <t>251890-B050</t>
  </si>
  <si>
    <t>251891-A008</t>
  </si>
  <si>
    <t>251891-B032</t>
  </si>
  <si>
    <t>251900-A032</t>
  </si>
  <si>
    <t>251905-A391</t>
  </si>
  <si>
    <t>251906-A391</t>
  </si>
  <si>
    <t>251925-A008</t>
  </si>
  <si>
    <t>251925-B032</t>
  </si>
  <si>
    <t>251931-A159</t>
  </si>
  <si>
    <t>251960-A032</t>
  </si>
  <si>
    <t>251960-B050</t>
  </si>
  <si>
    <t>251965-A029</t>
  </si>
  <si>
    <t>BLUE (MAT LAMINADO)</t>
  </si>
  <si>
    <t>251965-B146</t>
  </si>
  <si>
    <t>FUCSIA (MAT LAMINADO)</t>
  </si>
  <si>
    <t>251968-A198</t>
  </si>
  <si>
    <t>251969-A029</t>
  </si>
  <si>
    <t>BLUE (MAT METALIZADO)</t>
  </si>
  <si>
    <t>251969-B032</t>
  </si>
  <si>
    <t>251985-A103</t>
  </si>
  <si>
    <t>BEIGE (MAT LAMINADO)</t>
  </si>
  <si>
    <t>251986-A032</t>
  </si>
  <si>
    <t>251987-A854</t>
  </si>
  <si>
    <t>VIOLETA (MAT LAMINADO)</t>
  </si>
  <si>
    <t>251988-A146</t>
  </si>
  <si>
    <t>251990-A008</t>
  </si>
  <si>
    <t>251990-B032</t>
  </si>
  <si>
    <t>251990-C050</t>
  </si>
  <si>
    <t>251991-A146</t>
  </si>
  <si>
    <t>FUCSIA (NYLON)</t>
  </si>
  <si>
    <t>251991-B050</t>
  </si>
  <si>
    <t>252510-A578</t>
  </si>
  <si>
    <t>252510-B113</t>
  </si>
  <si>
    <t>252510-C050</t>
  </si>
  <si>
    <t>18</t>
  </si>
  <si>
    <t>19</t>
  </si>
  <si>
    <t>251121-B154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</si>
  <si>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</si>
  <si>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</si>
  <si>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</si>
  <si>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</si>
  <si>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</si>
  <si>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</si>
  <si>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</si>
  <si>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</si>
  <si>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</si>
  <si>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</si>
  <si>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</si>
  <si>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</si>
  <si>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</si>
  <si>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</si>
  <si>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</si>
  <si>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</si>
  <si>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</si>
  <si>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</si>
  <si>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</si>
  <si>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</si>
  <si>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28-34</t>
  </si>
  <si>
    <t>35-38</t>
  </si>
  <si>
    <t>39-41</t>
  </si>
  <si>
    <t>22-23</t>
  </si>
  <si>
    <t>24-27</t>
  </si>
  <si>
    <t>39-40</t>
  </si>
  <si>
    <t>28-32</t>
  </si>
  <si>
    <t>35-27</t>
  </si>
  <si>
    <t>28-27</t>
  </si>
  <si>
    <t>35-34</t>
  </si>
  <si>
    <t>19-23</t>
  </si>
  <si>
    <t>24-26</t>
  </si>
  <si>
    <t>31-34</t>
  </si>
  <si>
    <t>25-27</t>
  </si>
  <si>
    <t>35-36</t>
  </si>
  <si>
    <t>24-23</t>
  </si>
  <si>
    <t>28-30</t>
  </si>
  <si>
    <t>Talla 1</t>
  </si>
  <si>
    <t>Talla 2</t>
  </si>
  <si>
    <t>Talla 3</t>
  </si>
  <si>
    <t>BRAND</t>
  </si>
  <si>
    <t>BIOMECANICS</t>
  </si>
  <si>
    <t>AGATHA RUIZ DE LA PRADA</t>
  </si>
  <si>
    <t>GARVALIN</t>
  </si>
  <si>
    <t>25-30</t>
  </si>
  <si>
    <t>Almacen</t>
  </si>
  <si>
    <t>Referencia</t>
  </si>
  <si>
    <t>Color</t>
  </si>
  <si>
    <t>Total</t>
  </si>
  <si>
    <t>Temporada</t>
  </si>
  <si>
    <t>211100-A</t>
  </si>
  <si>
    <t>NEGRO</t>
  </si>
  <si>
    <t>AW21</t>
  </si>
  <si>
    <t>221002-A</t>
  </si>
  <si>
    <t>AZUL MARINO</t>
  </si>
  <si>
    <t>AW22</t>
  </si>
  <si>
    <t>221006-A</t>
  </si>
  <si>
    <t>221006-B</t>
  </si>
  <si>
    <t>MALVA</t>
  </si>
  <si>
    <t>221101-A</t>
  </si>
  <si>
    <t>221102-A</t>
  </si>
  <si>
    <t>221103-A</t>
  </si>
  <si>
    <t>221106-C</t>
  </si>
  <si>
    <t>BROWN ROSE</t>
  </si>
  <si>
    <t>221109-A</t>
  </si>
  <si>
    <t>TAUPE Y BEACH</t>
  </si>
  <si>
    <t>221125-C</t>
  </si>
  <si>
    <t>KISS</t>
  </si>
  <si>
    <t>221126-A</t>
  </si>
  <si>
    <t>MILITAR Y GREY</t>
  </si>
  <si>
    <t>221126-B</t>
  </si>
  <si>
    <t>GRIGIO Y KISS</t>
  </si>
  <si>
    <t>221135-A</t>
  </si>
  <si>
    <t>OCEAN Y AZUL</t>
  </si>
  <si>
    <t>221135-B</t>
  </si>
  <si>
    <t>SHADOW Y GRIGIO</t>
  </si>
  <si>
    <t>221136-A</t>
  </si>
  <si>
    <t>GREY Y YEMA</t>
  </si>
  <si>
    <t>221139-B</t>
  </si>
  <si>
    <t>SHADOW</t>
  </si>
  <si>
    <t>221202-A</t>
  </si>
  <si>
    <t>221202-C</t>
  </si>
  <si>
    <t>TAUPE</t>
  </si>
  <si>
    <t>221213-A</t>
  </si>
  <si>
    <t>221214-B</t>
  </si>
  <si>
    <t>OCEAN Y MOSTAZA</t>
  </si>
  <si>
    <t>221292-B</t>
  </si>
  <si>
    <t>ROSA</t>
  </si>
  <si>
    <t>221295-A</t>
  </si>
  <si>
    <t>221310-A</t>
  </si>
  <si>
    <t>BLANCO Y OCEAN</t>
  </si>
  <si>
    <t>221350-C</t>
  </si>
  <si>
    <t>AZUL MARINO Y POP</t>
  </si>
  <si>
    <t>221350-D</t>
  </si>
  <si>
    <t>BEACH Y PETALO</t>
  </si>
  <si>
    <t>221542-A</t>
  </si>
  <si>
    <t>221552-A</t>
  </si>
  <si>
    <t>221622-A</t>
  </si>
  <si>
    <t>221623-A</t>
  </si>
  <si>
    <t>221705-C</t>
  </si>
  <si>
    <t>BLANCO</t>
  </si>
  <si>
    <t>221940-A</t>
  </si>
  <si>
    <t>211160-A</t>
  </si>
  <si>
    <t>AW23</t>
  </si>
  <si>
    <t>211160-D</t>
  </si>
  <si>
    <t>FRESA</t>
  </si>
  <si>
    <t>221007-A</t>
  </si>
  <si>
    <t>221007-B</t>
  </si>
  <si>
    <t>221115-A</t>
  </si>
  <si>
    <t>OCEAN Y AZUL MARINO</t>
  </si>
  <si>
    <t>221310-B</t>
  </si>
  <si>
    <t>BLANCO Y ROSA</t>
  </si>
  <si>
    <t>221310-C</t>
  </si>
  <si>
    <t>221621-A</t>
  </si>
  <si>
    <t>231102-A</t>
  </si>
  <si>
    <t>OCEAN</t>
  </si>
  <si>
    <t>231102-B</t>
  </si>
  <si>
    <t>231105-B</t>
  </si>
  <si>
    <t>POTPOURRI</t>
  </si>
  <si>
    <t>231107-A</t>
  </si>
  <si>
    <t>231112-A</t>
  </si>
  <si>
    <t>GRIGIO</t>
  </si>
  <si>
    <t>231113-A</t>
  </si>
  <si>
    <t>UNDERGROUND</t>
  </si>
  <si>
    <t>231113-B</t>
  </si>
  <si>
    <t>231115-A</t>
  </si>
  <si>
    <t>NEGRO Y MALVA</t>
  </si>
  <si>
    <t>231117-B</t>
  </si>
  <si>
    <t>PETALO Y ENOL</t>
  </si>
  <si>
    <t>231117-C</t>
  </si>
  <si>
    <t>231120-B</t>
  </si>
  <si>
    <t>ARENA</t>
  </si>
  <si>
    <t>231121-C</t>
  </si>
  <si>
    <t>231121-D</t>
  </si>
  <si>
    <t>YEMA</t>
  </si>
  <si>
    <t>231122-A</t>
  </si>
  <si>
    <t>231124-A</t>
  </si>
  <si>
    <t>231202-B</t>
  </si>
  <si>
    <t>MALVA Y OLD ROSE</t>
  </si>
  <si>
    <t>231203-A</t>
  </si>
  <si>
    <t>231203-B</t>
  </si>
  <si>
    <t>LATTE MACCHIATO</t>
  </si>
  <si>
    <t>231204-B</t>
  </si>
  <si>
    <t>231212-A</t>
  </si>
  <si>
    <t>231223-A</t>
  </si>
  <si>
    <t>231223-B</t>
  </si>
  <si>
    <t>231224-A</t>
  </si>
  <si>
    <t>231225-A</t>
  </si>
  <si>
    <t>231232-A</t>
  </si>
  <si>
    <t>231235-A</t>
  </si>
  <si>
    <t>OCEAN Y NARANJA</t>
  </si>
  <si>
    <t>231235-B</t>
  </si>
  <si>
    <t>AZUL Y AZUL ELÉCTRICO</t>
  </si>
  <si>
    <t>231235-E</t>
  </si>
  <si>
    <t>FUCSIA</t>
  </si>
  <si>
    <t>231240-A</t>
  </si>
  <si>
    <t>AZUL MARINO Y AZUL</t>
  </si>
  <si>
    <t>231243-B</t>
  </si>
  <si>
    <t>231289-A</t>
  </si>
  <si>
    <t>231292-A</t>
  </si>
  <si>
    <t>231294-B</t>
  </si>
  <si>
    <t>231295-A</t>
  </si>
  <si>
    <t>231295-D</t>
  </si>
  <si>
    <t>231296-A</t>
  </si>
  <si>
    <t>PETROLEO</t>
  </si>
  <si>
    <t>231296-B</t>
  </si>
  <si>
    <t>231306-A</t>
  </si>
  <si>
    <t>231313-A</t>
  </si>
  <si>
    <t>OCEAN Y ROJO</t>
  </si>
  <si>
    <t>231314-C</t>
  </si>
  <si>
    <t>RUBINO</t>
  </si>
  <si>
    <t>231342-A</t>
  </si>
  <si>
    <t>CIPRIA</t>
  </si>
  <si>
    <t>231345-A</t>
  </si>
  <si>
    <t>231542-B</t>
  </si>
  <si>
    <t>PLOMO</t>
  </si>
  <si>
    <t>231543-A</t>
  </si>
  <si>
    <t>231560-C</t>
  </si>
  <si>
    <t>231566-B</t>
  </si>
  <si>
    <t>231600-A</t>
  </si>
  <si>
    <t>AZUL ELÉCTRICO</t>
  </si>
  <si>
    <t>231600-D</t>
  </si>
  <si>
    <t>AZUL MARINO Y ROSA</t>
  </si>
  <si>
    <t>231600-E</t>
  </si>
  <si>
    <t>231630-B</t>
  </si>
  <si>
    <t>CUERO</t>
  </si>
  <si>
    <t>231631-A</t>
  </si>
  <si>
    <t>231801-A</t>
  </si>
  <si>
    <t>AZUL</t>
  </si>
  <si>
    <t>231801-B</t>
  </si>
  <si>
    <t>ROJO</t>
  </si>
  <si>
    <t>231805-C</t>
  </si>
  <si>
    <t>231851-A</t>
  </si>
  <si>
    <t>231921-A</t>
  </si>
  <si>
    <t>231921-B</t>
  </si>
  <si>
    <t>231941-A</t>
  </si>
  <si>
    <t>231120-C</t>
  </si>
  <si>
    <t>AW24</t>
  </si>
  <si>
    <t>231996-A</t>
  </si>
  <si>
    <t>231996-B</t>
  </si>
  <si>
    <t>BLANCO Y COTTON</t>
  </si>
  <si>
    <t>241100-B677</t>
  </si>
  <si>
    <t>241101-A168</t>
  </si>
  <si>
    <t>MARENGO</t>
  </si>
  <si>
    <t>241102-B779</t>
  </si>
  <si>
    <t>COTTON</t>
  </si>
  <si>
    <t>241102-C677</t>
  </si>
  <si>
    <t>241103-A780</t>
  </si>
  <si>
    <t>OYSTER</t>
  </si>
  <si>
    <t>241103-B159</t>
  </si>
  <si>
    <t>241104-A213</t>
  </si>
  <si>
    <t>241106-A183</t>
  </si>
  <si>
    <t>241106-B779</t>
  </si>
  <si>
    <t>241107-A787</t>
  </si>
  <si>
    <t>FRAGOLA</t>
  </si>
  <si>
    <t>241107-B777</t>
  </si>
  <si>
    <t>PEPPA</t>
  </si>
  <si>
    <t>241107-C677</t>
  </si>
  <si>
    <t>241108-B213</t>
  </si>
  <si>
    <t>241108-C779</t>
  </si>
  <si>
    <t>241110-A556</t>
  </si>
  <si>
    <t>PETROL</t>
  </si>
  <si>
    <t>241110-A556FB</t>
  </si>
  <si>
    <t>241110-B240</t>
  </si>
  <si>
    <t>241110-C213</t>
  </si>
  <si>
    <t>241110-D783</t>
  </si>
  <si>
    <t>PLUM</t>
  </si>
  <si>
    <t>241110-E159</t>
  </si>
  <si>
    <t>241111-A183</t>
  </si>
  <si>
    <t>241120-A054</t>
  </si>
  <si>
    <t>241120-C183</t>
  </si>
  <si>
    <t>241121-A054</t>
  </si>
  <si>
    <t>241121-B183</t>
  </si>
  <si>
    <t>241122-A183</t>
  </si>
  <si>
    <t>241122-B213</t>
  </si>
  <si>
    <t>241124-A183</t>
  </si>
  <si>
    <t>241124-B087</t>
  </si>
  <si>
    <t>241124-C159</t>
  </si>
  <si>
    <t>241125-A556</t>
  </si>
  <si>
    <t>241126-A789</t>
  </si>
  <si>
    <t>OCEAN Y JEANS</t>
  </si>
  <si>
    <t>241126-B087</t>
  </si>
  <si>
    <t>241127-A183</t>
  </si>
  <si>
    <t>241127-B788</t>
  </si>
  <si>
    <t>MILITARE</t>
  </si>
  <si>
    <t>241128-A183</t>
  </si>
  <si>
    <t>241128-B050</t>
  </si>
  <si>
    <t>241129-A183</t>
  </si>
  <si>
    <t>241130-B240</t>
  </si>
  <si>
    <t>241130-C050</t>
  </si>
  <si>
    <t>241131-A183</t>
  </si>
  <si>
    <t>241131-B213</t>
  </si>
  <si>
    <t>241140-A008</t>
  </si>
  <si>
    <t>241140-B146</t>
  </si>
  <si>
    <t>241142-A008</t>
  </si>
  <si>
    <t>241142-B164</t>
  </si>
  <si>
    <t>LILA</t>
  </si>
  <si>
    <t>241150-A089</t>
  </si>
  <si>
    <t>241150-B032</t>
  </si>
  <si>
    <t>241151-B156</t>
  </si>
  <si>
    <t>GRIS</t>
  </si>
  <si>
    <t>241152-A008</t>
  </si>
  <si>
    <t>241152-B032</t>
  </si>
  <si>
    <t>241154-A089</t>
  </si>
  <si>
    <t>241154-B156</t>
  </si>
  <si>
    <t>241155-A089</t>
  </si>
  <si>
    <t>241156-A371</t>
  </si>
  <si>
    <t>JEANS</t>
  </si>
  <si>
    <t>241161-A183</t>
  </si>
  <si>
    <t>241161-B050</t>
  </si>
  <si>
    <t>241162-A556</t>
  </si>
  <si>
    <t>241162-B159</t>
  </si>
  <si>
    <t>241163-A556</t>
  </si>
  <si>
    <t>241163-B213</t>
  </si>
  <si>
    <t>241163-C201</t>
  </si>
  <si>
    <t>POP</t>
  </si>
  <si>
    <t>241200-B556</t>
  </si>
  <si>
    <t>241202-A083</t>
  </si>
  <si>
    <t>ANTRACITA</t>
  </si>
  <si>
    <t>241203-A043</t>
  </si>
  <si>
    <t>241203-B695</t>
  </si>
  <si>
    <t>SPORCO</t>
  </si>
  <si>
    <t>241211-A785</t>
  </si>
  <si>
    <t>NEGRO CHAROL</t>
  </si>
  <si>
    <t>241211-C032</t>
  </si>
  <si>
    <t>241213-A054</t>
  </si>
  <si>
    <t>241213-B547</t>
  </si>
  <si>
    <t>BEACH</t>
  </si>
  <si>
    <t>241222-A213</t>
  </si>
  <si>
    <t>241222-B677</t>
  </si>
  <si>
    <t>241230-B183</t>
  </si>
  <si>
    <t>241232-A183</t>
  </si>
  <si>
    <t>241233-B183</t>
  </si>
  <si>
    <t>241233-C050</t>
  </si>
  <si>
    <t>241233-D779</t>
  </si>
  <si>
    <t>241234-A556</t>
  </si>
  <si>
    <t>241234-B083</t>
  </si>
  <si>
    <t>241234-C050</t>
  </si>
  <si>
    <t>241241-A183</t>
  </si>
  <si>
    <t>241241-C159</t>
  </si>
  <si>
    <t>241241-D695</t>
  </si>
  <si>
    <t>241242-B087</t>
  </si>
  <si>
    <t>241257-A054</t>
  </si>
  <si>
    <t>241258-A032</t>
  </si>
  <si>
    <t>241260-A089</t>
  </si>
  <si>
    <t>241260-B156</t>
  </si>
  <si>
    <t>241260-C050</t>
  </si>
  <si>
    <t>241260-D032</t>
  </si>
  <si>
    <t>241261-B146</t>
  </si>
  <si>
    <t>241270-B146</t>
  </si>
  <si>
    <t>241271-B156</t>
  </si>
  <si>
    <t>241271-D164</t>
  </si>
  <si>
    <t>241272-A054</t>
  </si>
  <si>
    <t>241272-B008</t>
  </si>
  <si>
    <t>241301-A183</t>
  </si>
  <si>
    <t>241301-B087</t>
  </si>
  <si>
    <t>241301-C776</t>
  </si>
  <si>
    <t>LAMPONE</t>
  </si>
  <si>
    <t>241301-D726</t>
  </si>
  <si>
    <t>TUSCANY</t>
  </si>
  <si>
    <t>241302-A183</t>
  </si>
  <si>
    <t>241302-B213</t>
  </si>
  <si>
    <t>241302-C240</t>
  </si>
  <si>
    <t>241303-A168</t>
  </si>
  <si>
    <t>241303-A168FB</t>
  </si>
  <si>
    <t>241303-B777</t>
  </si>
  <si>
    <t>241304-A083</t>
  </si>
  <si>
    <t>241304-A083FB</t>
  </si>
  <si>
    <t>241305-A556</t>
  </si>
  <si>
    <t>241305-C159</t>
  </si>
  <si>
    <t>241306-A043</t>
  </si>
  <si>
    <t>241307-A779</t>
  </si>
  <si>
    <t>241307-B547</t>
  </si>
  <si>
    <t>241308-A556</t>
  </si>
  <si>
    <t>241309-A183</t>
  </si>
  <si>
    <t>241310-A008</t>
  </si>
  <si>
    <t>241310-B032</t>
  </si>
  <si>
    <t>241311-A008</t>
  </si>
  <si>
    <t>241311-B032</t>
  </si>
  <si>
    <t>241315-A089</t>
  </si>
  <si>
    <t>241315-B781</t>
  </si>
  <si>
    <t>CAMEL</t>
  </si>
  <si>
    <t>241315-C777</t>
  </si>
  <si>
    <t>241316-A780</t>
  </si>
  <si>
    <t>241317-A089</t>
  </si>
  <si>
    <t>241321-A008</t>
  </si>
  <si>
    <t>241321-B701</t>
  </si>
  <si>
    <t>TRUFFLE</t>
  </si>
  <si>
    <t>241321-C149</t>
  </si>
  <si>
    <t>GRANATE</t>
  </si>
  <si>
    <t>241321-D032</t>
  </si>
  <si>
    <t>241330-C116</t>
  </si>
  <si>
    <t>BURGUNDY</t>
  </si>
  <si>
    <t>241331-A008</t>
  </si>
  <si>
    <t>241331-B173</t>
  </si>
  <si>
    <t>MELOCOTON</t>
  </si>
  <si>
    <t>241331-C032</t>
  </si>
  <si>
    <t>241340-A054</t>
  </si>
  <si>
    <t>241340-C032</t>
  </si>
  <si>
    <t>241341-B032</t>
  </si>
  <si>
    <t>241350-A083</t>
  </si>
  <si>
    <t>241351-A008</t>
  </si>
  <si>
    <t>241351-B156</t>
  </si>
  <si>
    <t>241530-B708</t>
  </si>
  <si>
    <t>NUDE</t>
  </si>
  <si>
    <t>241530-C050</t>
  </si>
  <si>
    <t>241531-A200</t>
  </si>
  <si>
    <t>241531-B784</t>
  </si>
  <si>
    <t>ORO</t>
  </si>
  <si>
    <t>241540-B241</t>
  </si>
  <si>
    <t>KHAKI</t>
  </si>
  <si>
    <t>241541-A089</t>
  </si>
  <si>
    <t>241541-B172</t>
  </si>
  <si>
    <t>MARRON</t>
  </si>
  <si>
    <t>241542-A032</t>
  </si>
  <si>
    <t>241542-B173</t>
  </si>
  <si>
    <t>241550-A127</t>
  </si>
  <si>
    <t>241551-A054</t>
  </si>
  <si>
    <t>241551-B103</t>
  </si>
  <si>
    <t>BEIGE</t>
  </si>
  <si>
    <t>241560-A485</t>
  </si>
  <si>
    <t>CELESTE</t>
  </si>
  <si>
    <t>241560-B032</t>
  </si>
  <si>
    <t>241560-C208</t>
  </si>
  <si>
    <t>241562-A054</t>
  </si>
  <si>
    <t>241562-B208</t>
  </si>
  <si>
    <t>241562-C695</t>
  </si>
  <si>
    <t>241565-A054</t>
  </si>
  <si>
    <t>241566-B032</t>
  </si>
  <si>
    <t>241567-A198</t>
  </si>
  <si>
    <t>PLATA</t>
  </si>
  <si>
    <t>241700-A054</t>
  </si>
  <si>
    <t>241700-B785</t>
  </si>
  <si>
    <t>241710-A054</t>
  </si>
  <si>
    <t>241711-A054</t>
  </si>
  <si>
    <t>241711-B050</t>
  </si>
  <si>
    <t>241800-A054</t>
  </si>
  <si>
    <t>241800-B008</t>
  </si>
  <si>
    <t>241800-C032</t>
  </si>
  <si>
    <t>241805-B008</t>
  </si>
  <si>
    <t>241805-C032</t>
  </si>
  <si>
    <t>241805-D198</t>
  </si>
  <si>
    <t>241808-B008</t>
  </si>
  <si>
    <t>241808-C198</t>
  </si>
  <si>
    <t>241810-A089</t>
  </si>
  <si>
    <t>241810-C156</t>
  </si>
  <si>
    <t>241820-A008</t>
  </si>
  <si>
    <t>241820-D198</t>
  </si>
  <si>
    <t>241821-A054</t>
  </si>
  <si>
    <t>241821-B008</t>
  </si>
  <si>
    <t>241821-C032</t>
  </si>
  <si>
    <t>241851-A032</t>
  </si>
  <si>
    <t>241851-B198</t>
  </si>
  <si>
    <t>241852-B776</t>
  </si>
  <si>
    <t>241856-A090</t>
  </si>
  <si>
    <t>241911-A146</t>
  </si>
  <si>
    <t>241912-A050</t>
  </si>
  <si>
    <t>241915-A008</t>
  </si>
  <si>
    <t>241915-B146</t>
  </si>
  <si>
    <t>241916-A146</t>
  </si>
  <si>
    <t>241916-B050</t>
  </si>
  <si>
    <t>241930-A089</t>
  </si>
  <si>
    <t>241930-B146</t>
  </si>
  <si>
    <t>241930-C050</t>
  </si>
  <si>
    <t>241955-A146</t>
  </si>
  <si>
    <t>241955-B050</t>
  </si>
  <si>
    <t>241956-B146</t>
  </si>
  <si>
    <t>241961-A008</t>
  </si>
  <si>
    <t>241961-B032</t>
  </si>
  <si>
    <t>241962-A032</t>
  </si>
  <si>
    <t>241962-B050</t>
  </si>
  <si>
    <t>241985-A008</t>
  </si>
  <si>
    <t>241985-B146</t>
  </si>
  <si>
    <t>241988-A146</t>
  </si>
  <si>
    <t>241988-B198</t>
  </si>
  <si>
    <t>241989-A146</t>
  </si>
  <si>
    <t>241990-A146</t>
  </si>
  <si>
    <t>241990-B198</t>
  </si>
  <si>
    <t>241991-A008</t>
  </si>
  <si>
    <t>241991-B146</t>
  </si>
  <si>
    <t>241992-A146</t>
  </si>
  <si>
    <t>241992-B050</t>
  </si>
  <si>
    <t>241104-B159</t>
  </si>
  <si>
    <t>241111-C159</t>
  </si>
  <si>
    <t>241130-A183</t>
  </si>
  <si>
    <t>241200-C159</t>
  </si>
  <si>
    <t>241241-B780</t>
  </si>
  <si>
    <t>AW25</t>
  </si>
  <si>
    <t>BLANCO Y AZUL</t>
  </si>
  <si>
    <t>01E</t>
  </si>
  <si>
    <t>BLANCO Y AZUL MARINO</t>
  </si>
  <si>
    <t>FR</t>
  </si>
  <si>
    <t>BLANCO Y IVORY</t>
  </si>
  <si>
    <t>KAKY</t>
  </si>
  <si>
    <t>VERDE</t>
  </si>
  <si>
    <t>MILLER</t>
  </si>
  <si>
    <t>PETALO</t>
  </si>
  <si>
    <t>MIST</t>
  </si>
  <si>
    <t>BLAU</t>
  </si>
  <si>
    <t>BLANCO Y VERDE</t>
  </si>
  <si>
    <t>BLANCO Y FUCSIA</t>
  </si>
  <si>
    <t>BLANCO Y ROYAL</t>
  </si>
  <si>
    <t>BLANCO Y LILA</t>
  </si>
  <si>
    <t>CORAL</t>
  </si>
  <si>
    <t>VAQUERO</t>
  </si>
  <si>
    <t>CAZA</t>
  </si>
  <si>
    <t>COÑAC</t>
  </si>
  <si>
    <t>ROYAL</t>
  </si>
  <si>
    <t>OLD ROSE</t>
  </si>
  <si>
    <t>CHICLE</t>
  </si>
  <si>
    <t>CHIFON</t>
  </si>
  <si>
    <t>MILITAR</t>
  </si>
  <si>
    <t>251238-A183FB</t>
  </si>
  <si>
    <t>251238-B390FB</t>
  </si>
  <si>
    <t>251251-B032FM</t>
  </si>
  <si>
    <t>251252-A089FM</t>
  </si>
  <si>
    <t>AZUL MARINO Y ELÉCTRICO</t>
  </si>
  <si>
    <t>AZUL Y NARANJA</t>
  </si>
  <si>
    <t>NEGRO Y AZUL ELÉCTRICO</t>
  </si>
  <si>
    <t>NEGRO Y FUCSIA</t>
  </si>
  <si>
    <t>251280-A371</t>
  </si>
  <si>
    <t>251280-B032</t>
  </si>
  <si>
    <t>251281-A164</t>
  </si>
  <si>
    <t>251282-A224</t>
  </si>
  <si>
    <t>WOOD</t>
  </si>
  <si>
    <t>CREMA</t>
  </si>
  <si>
    <t>251504-A183FB</t>
  </si>
  <si>
    <t>GRIS Y NARANJA</t>
  </si>
  <si>
    <t>AZUL Y FUCSIA</t>
  </si>
  <si>
    <t>BLUE</t>
  </si>
  <si>
    <t>VIOLETA</t>
  </si>
  <si>
    <t>SS22</t>
  </si>
  <si>
    <t>SS24</t>
  </si>
  <si>
    <t>Photo</t>
  </si>
  <si>
    <t>221995-A</t>
  </si>
  <si>
    <t>231930-A</t>
  </si>
  <si>
    <t>231930-B</t>
  </si>
  <si>
    <t>231940-A-FB</t>
  </si>
  <si>
    <t>AFRODITA</t>
  </si>
  <si>
    <t>231950-B</t>
  </si>
  <si>
    <t>231955-A</t>
  </si>
  <si>
    <t>222155-C</t>
  </si>
  <si>
    <t>251126-B788</t>
  </si>
  <si>
    <t>ROSY</t>
  </si>
  <si>
    <t>SEA</t>
  </si>
  <si>
    <t>222114-A</t>
  </si>
  <si>
    <t>ROSSINI</t>
  </si>
  <si>
    <t>222125-C</t>
  </si>
  <si>
    <t>BLANCO Y ROSY</t>
  </si>
  <si>
    <t>222131-B</t>
  </si>
  <si>
    <t>GRIS Y BLANCO</t>
  </si>
  <si>
    <t>222132-E</t>
  </si>
  <si>
    <t>222133-A</t>
  </si>
  <si>
    <t>222142-B</t>
  </si>
  <si>
    <t>222157-A</t>
  </si>
  <si>
    <t>222206-A</t>
  </si>
  <si>
    <t>BLANCO Y FLORES</t>
  </si>
  <si>
    <t>222222-B</t>
  </si>
  <si>
    <t>FUCSIA Y BLANCO</t>
  </si>
  <si>
    <t>222229-A</t>
  </si>
  <si>
    <t>222230-B</t>
  </si>
  <si>
    <t>TUNDRA</t>
  </si>
  <si>
    <t>222250-A</t>
  </si>
  <si>
    <t>222263-B</t>
  </si>
  <si>
    <t>PERLITA Y BLANCO</t>
  </si>
  <si>
    <t>222314-C</t>
  </si>
  <si>
    <t>222605-B</t>
  </si>
  <si>
    <t>BLANCO Y ÍNDIGO</t>
  </si>
  <si>
    <t>222615-A</t>
  </si>
  <si>
    <t>AZUL MARINO Y MUSIC</t>
  </si>
  <si>
    <t>222825-B</t>
  </si>
  <si>
    <t>222940-A</t>
  </si>
  <si>
    <t>BLANCO Y MULTICOLOR</t>
  </si>
  <si>
    <t>212183-A</t>
  </si>
  <si>
    <t>SS23</t>
  </si>
  <si>
    <t>212187-A</t>
  </si>
  <si>
    <t>212189-A</t>
  </si>
  <si>
    <t>212189-B</t>
  </si>
  <si>
    <t>UNDERGROUND Y ROJO</t>
  </si>
  <si>
    <t>222115-B</t>
  </si>
  <si>
    <t>222131-A</t>
  </si>
  <si>
    <t>AZUL Y BLANCO</t>
  </si>
  <si>
    <t>222143-A</t>
  </si>
  <si>
    <t>222156-A</t>
  </si>
  <si>
    <t>222175-A</t>
  </si>
  <si>
    <t>222204-B</t>
  </si>
  <si>
    <t>222253-A</t>
  </si>
  <si>
    <t>222260-A</t>
  </si>
  <si>
    <t>222260-B</t>
  </si>
  <si>
    <t>222263-A</t>
  </si>
  <si>
    <t>OCEAN Y BLANCO</t>
  </si>
  <si>
    <t>232110-A</t>
  </si>
  <si>
    <t>232112-B</t>
  </si>
  <si>
    <t>232119-A</t>
  </si>
  <si>
    <t>SKY</t>
  </si>
  <si>
    <t>232119-B</t>
  </si>
  <si>
    <t>MAGNOLIA</t>
  </si>
  <si>
    <t>232119-C</t>
  </si>
  <si>
    <t>232120-B</t>
  </si>
  <si>
    <t>232122-B</t>
  </si>
  <si>
    <t>BLANCO Y PLATA</t>
  </si>
  <si>
    <t>232124-B</t>
  </si>
  <si>
    <t>MULTICOLOR Y DALIA</t>
  </si>
  <si>
    <t>232143-A</t>
  </si>
  <si>
    <t>232149-A</t>
  </si>
  <si>
    <t>232150-A</t>
  </si>
  <si>
    <t>232150-B</t>
  </si>
  <si>
    <t>232160-B</t>
  </si>
  <si>
    <t>232165-A</t>
  </si>
  <si>
    <t>232165-C</t>
  </si>
  <si>
    <t>SAND</t>
  </si>
  <si>
    <t>232167-A</t>
  </si>
  <si>
    <t>232183-B</t>
  </si>
  <si>
    <t>232185-A</t>
  </si>
  <si>
    <t>232188-B</t>
  </si>
  <si>
    <t>232190-A</t>
  </si>
  <si>
    <t>232221-B</t>
  </si>
  <si>
    <t>PLATA Y BLANCO</t>
  </si>
  <si>
    <t>232227-B</t>
  </si>
  <si>
    <t>NIEBLA</t>
  </si>
  <si>
    <t>232228-B</t>
  </si>
  <si>
    <t>BLANCO Y AZUL ELÉCTIRCO</t>
  </si>
  <si>
    <t>232230-C</t>
  </si>
  <si>
    <t>BLANCO Y NARANJA</t>
  </si>
  <si>
    <t>232230-F</t>
  </si>
  <si>
    <t>232235-A</t>
  </si>
  <si>
    <t>232236-A</t>
  </si>
  <si>
    <t>232237-B</t>
  </si>
  <si>
    <t>232254-A</t>
  </si>
  <si>
    <t>232261-A</t>
  </si>
  <si>
    <t>232263-A</t>
  </si>
  <si>
    <t>232274-B</t>
  </si>
  <si>
    <t>232276-A</t>
  </si>
  <si>
    <t>MULTICOLOR</t>
  </si>
  <si>
    <t>232300-A</t>
  </si>
  <si>
    <t>232302-B</t>
  </si>
  <si>
    <t>DALIA</t>
  </si>
  <si>
    <t>232302-C</t>
  </si>
  <si>
    <t>232412-B</t>
  </si>
  <si>
    <t>232426-B</t>
  </si>
  <si>
    <t>232600-A</t>
  </si>
  <si>
    <t>232601-A</t>
  </si>
  <si>
    <t>232602-A</t>
  </si>
  <si>
    <t>232614-A</t>
  </si>
  <si>
    <t>232665-A</t>
  </si>
  <si>
    <t>232800-A</t>
  </si>
  <si>
    <t>232806-A</t>
  </si>
  <si>
    <t>232806-B</t>
  </si>
  <si>
    <t>232850-C</t>
  </si>
  <si>
    <t>232948-C</t>
  </si>
  <si>
    <t>222125-A</t>
  </si>
  <si>
    <t>222132-A</t>
  </si>
  <si>
    <t>231830-G</t>
  </si>
  <si>
    <t>231830-J</t>
  </si>
  <si>
    <t>232105-B</t>
  </si>
  <si>
    <t>232145-E</t>
  </si>
  <si>
    <t>232146-B</t>
  </si>
  <si>
    <t>232181-A</t>
  </si>
  <si>
    <t>232187-A</t>
  </si>
  <si>
    <t>232230-G</t>
  </si>
  <si>
    <t>232230-J</t>
  </si>
  <si>
    <t>232245-A</t>
  </si>
  <si>
    <t>232248-C</t>
  </si>
  <si>
    <t>232257-A</t>
  </si>
  <si>
    <t>232258-B</t>
  </si>
  <si>
    <t>232262-A</t>
  </si>
  <si>
    <t>232290-F</t>
  </si>
  <si>
    <t>232290-H</t>
  </si>
  <si>
    <t>SALMON</t>
  </si>
  <si>
    <t>242101-B</t>
  </si>
  <si>
    <t>242102-A</t>
  </si>
  <si>
    <t>242103-B</t>
  </si>
  <si>
    <t>242104-A</t>
  </si>
  <si>
    <t>CUARZO</t>
  </si>
  <si>
    <t>242104-B</t>
  </si>
  <si>
    <t>242106-A</t>
  </si>
  <si>
    <t>LILIUM</t>
  </si>
  <si>
    <t>242107-B</t>
  </si>
  <si>
    <t>242108-D</t>
  </si>
  <si>
    <t>242109-A</t>
  </si>
  <si>
    <t>242109-D</t>
  </si>
  <si>
    <t>242110-A</t>
  </si>
  <si>
    <t>242110-B</t>
  </si>
  <si>
    <t>242113-A</t>
  </si>
  <si>
    <t>242113-B</t>
  </si>
  <si>
    <t>242114-A</t>
  </si>
  <si>
    <t>242115-B</t>
  </si>
  <si>
    <t>SOLEIL</t>
  </si>
  <si>
    <t>242124-C</t>
  </si>
  <si>
    <t>242125-A</t>
  </si>
  <si>
    <t>242126-A</t>
  </si>
  <si>
    <t>242127-B</t>
  </si>
  <si>
    <t>242128-A</t>
  </si>
  <si>
    <t>242130-A</t>
  </si>
  <si>
    <t>242130-B</t>
  </si>
  <si>
    <t>242131-A</t>
  </si>
  <si>
    <t>242132-A</t>
  </si>
  <si>
    <t>242133-A</t>
  </si>
  <si>
    <t>242140-B</t>
  </si>
  <si>
    <t>242140-C</t>
  </si>
  <si>
    <t>242143-A</t>
  </si>
  <si>
    <t>242145-B</t>
  </si>
  <si>
    <t>INDIGO</t>
  </si>
  <si>
    <t>242146-A</t>
  </si>
  <si>
    <t>242151-B</t>
  </si>
  <si>
    <t>BLANCO Y VANILA</t>
  </si>
  <si>
    <t>242152-A</t>
  </si>
  <si>
    <t>242152-B</t>
  </si>
  <si>
    <t>BLANCO Y PISTACHO</t>
  </si>
  <si>
    <t>242152-C</t>
  </si>
  <si>
    <t>242154-A</t>
  </si>
  <si>
    <t>242155-B</t>
  </si>
  <si>
    <t>242183-A</t>
  </si>
  <si>
    <t>242183-C</t>
  </si>
  <si>
    <t>242183-D</t>
  </si>
  <si>
    <t>242186-A</t>
  </si>
  <si>
    <t>242186-B</t>
  </si>
  <si>
    <t>GRIS Y AZUL MARINO</t>
  </si>
  <si>
    <t>242188-A</t>
  </si>
  <si>
    <t>242189-A</t>
  </si>
  <si>
    <t>242189-C</t>
  </si>
  <si>
    <t>242220-B</t>
  </si>
  <si>
    <t>242220-C</t>
  </si>
  <si>
    <t>242221-B</t>
  </si>
  <si>
    <t>242221-C</t>
  </si>
  <si>
    <t>242231-B</t>
  </si>
  <si>
    <t>242233-B</t>
  </si>
  <si>
    <t>242234-B</t>
  </si>
  <si>
    <t>242238-B</t>
  </si>
  <si>
    <t>242241-C</t>
  </si>
  <si>
    <t>242250-B</t>
  </si>
  <si>
    <t>242254-A</t>
  </si>
  <si>
    <t>242255-A</t>
  </si>
  <si>
    <t>242255-B</t>
  </si>
  <si>
    <t>242258-B</t>
  </si>
  <si>
    <t>242260-A</t>
  </si>
  <si>
    <t>242271-C</t>
  </si>
  <si>
    <t>242272-C</t>
  </si>
  <si>
    <t>242272-E</t>
  </si>
  <si>
    <t>242274-B</t>
  </si>
  <si>
    <t>242280-A</t>
  </si>
  <si>
    <t>242282-A</t>
  </si>
  <si>
    <t>242284-B</t>
  </si>
  <si>
    <t>CANDY</t>
  </si>
  <si>
    <t>242285-A</t>
  </si>
  <si>
    <t>242305-B</t>
  </si>
  <si>
    <t>242314-A</t>
  </si>
  <si>
    <t>242315-A</t>
  </si>
  <si>
    <t>242318-A</t>
  </si>
  <si>
    <t>242321-A</t>
  </si>
  <si>
    <t>242321-B</t>
  </si>
  <si>
    <t>242321-C</t>
  </si>
  <si>
    <t>242321-D</t>
  </si>
  <si>
    <t>242323-A</t>
  </si>
  <si>
    <t>242345-A</t>
  </si>
  <si>
    <t>242345-B</t>
  </si>
  <si>
    <t>242346-B</t>
  </si>
  <si>
    <t>242347-A</t>
  </si>
  <si>
    <t>242349-A</t>
  </si>
  <si>
    <t>242350-A</t>
  </si>
  <si>
    <t>242351-A</t>
  </si>
  <si>
    <t>242401-A</t>
  </si>
  <si>
    <t>242422-B</t>
  </si>
  <si>
    <t>242424-B</t>
  </si>
  <si>
    <t>242425-A</t>
  </si>
  <si>
    <t>242425-B</t>
  </si>
  <si>
    <t>242440-C</t>
  </si>
  <si>
    <t>242440-D</t>
  </si>
  <si>
    <t>242441-A</t>
  </si>
  <si>
    <t>PLATINO</t>
  </si>
  <si>
    <t>242441-C</t>
  </si>
  <si>
    <t>242441-D</t>
  </si>
  <si>
    <t>242445-A</t>
  </si>
  <si>
    <t>242445-B</t>
  </si>
  <si>
    <t>242446-B</t>
  </si>
  <si>
    <t>242451-B</t>
  </si>
  <si>
    <t>242453-B</t>
  </si>
  <si>
    <t>242454-B</t>
  </si>
  <si>
    <t>242456-A</t>
  </si>
  <si>
    <t>242467-A</t>
  </si>
  <si>
    <t>242470-B</t>
  </si>
  <si>
    <t>AMARILLO</t>
  </si>
  <si>
    <t>242801-A</t>
  </si>
  <si>
    <t>242803-A</t>
  </si>
  <si>
    <t>242804-A</t>
  </si>
  <si>
    <t>242804-C</t>
  </si>
  <si>
    <t>242812-A</t>
  </si>
  <si>
    <t>242812-B</t>
  </si>
  <si>
    <t>242815-C</t>
  </si>
  <si>
    <t>242815-D</t>
  </si>
  <si>
    <t>242816-D</t>
  </si>
  <si>
    <t>242817-A</t>
  </si>
  <si>
    <t>242817-C</t>
  </si>
  <si>
    <t>AGUAMARINA</t>
  </si>
  <si>
    <t>242850-A</t>
  </si>
  <si>
    <t>242850-B</t>
  </si>
  <si>
    <t>242851-A</t>
  </si>
  <si>
    <t>242855-A</t>
  </si>
  <si>
    <t>242860-A</t>
  </si>
  <si>
    <t>AZUL MARINO Y ROJO</t>
  </si>
  <si>
    <t>242860-C</t>
  </si>
  <si>
    <t>GRIS Y VERDE</t>
  </si>
  <si>
    <t>242860-D</t>
  </si>
  <si>
    <t>GRIS Y ROSA</t>
  </si>
  <si>
    <t>242870-A</t>
  </si>
  <si>
    <t>242870-B</t>
  </si>
  <si>
    <t>242870-C</t>
  </si>
  <si>
    <t>242870-E</t>
  </si>
  <si>
    <t>242870-F</t>
  </si>
  <si>
    <t>242900-A</t>
  </si>
  <si>
    <t>242901-A</t>
  </si>
  <si>
    <t>242903-A</t>
  </si>
  <si>
    <t>242920-A</t>
  </si>
  <si>
    <t>242921-A</t>
  </si>
  <si>
    <t>242925-A</t>
  </si>
  <si>
    <t>ROSA Y BLANCO</t>
  </si>
  <si>
    <t>242925-B</t>
  </si>
  <si>
    <t>242926-B</t>
  </si>
  <si>
    <t>242930-A</t>
  </si>
  <si>
    <t>242935-B</t>
  </si>
  <si>
    <t>242936-A</t>
  </si>
  <si>
    <t>242937-A</t>
  </si>
  <si>
    <t>242938-A</t>
  </si>
  <si>
    <t>242939-A</t>
  </si>
  <si>
    <t>BLANCO Y RAYAS</t>
  </si>
  <si>
    <t>242960-A</t>
  </si>
  <si>
    <t>242960-B</t>
  </si>
  <si>
    <t>242961-A</t>
  </si>
  <si>
    <t>242961-B</t>
  </si>
  <si>
    <t>242964-A</t>
  </si>
  <si>
    <t>242965-A</t>
  </si>
  <si>
    <t>242972-B</t>
  </si>
  <si>
    <t>242973-A</t>
  </si>
  <si>
    <t>242980-A</t>
  </si>
  <si>
    <t>242981-A</t>
  </si>
  <si>
    <t>242991-A</t>
  </si>
  <si>
    <t>242992-A</t>
  </si>
  <si>
    <t>242993-A</t>
  </si>
  <si>
    <t>SS25</t>
  </si>
  <si>
    <t>212187-A183</t>
  </si>
  <si>
    <t>222448-A</t>
  </si>
  <si>
    <t>231800-B</t>
  </si>
  <si>
    <t>AZUL Y ROJO</t>
  </si>
  <si>
    <t>231800-D</t>
  </si>
  <si>
    <t>FUCSIA Y LILA</t>
  </si>
  <si>
    <t>232247-B050</t>
  </si>
  <si>
    <t>232290-A090</t>
  </si>
  <si>
    <t>232290-F146</t>
  </si>
  <si>
    <t>232290-I008</t>
  </si>
  <si>
    <t>232290-J801</t>
  </si>
  <si>
    <t>232290-L713</t>
  </si>
  <si>
    <t>VANILA</t>
  </si>
  <si>
    <t>242230-A712</t>
  </si>
  <si>
    <t>242230-B050</t>
  </si>
  <si>
    <t>242292-A164</t>
  </si>
  <si>
    <t>242292-B050</t>
  </si>
  <si>
    <t>242293-B050</t>
  </si>
  <si>
    <t>242297-A089</t>
  </si>
  <si>
    <t>242298-A224</t>
  </si>
  <si>
    <t>242323-B</t>
  </si>
  <si>
    <t>242323-C</t>
  </si>
  <si>
    <t>242323-D</t>
  </si>
  <si>
    <t>242453-C050</t>
  </si>
  <si>
    <t>252101-A833</t>
  </si>
  <si>
    <t>CANTALUPE</t>
  </si>
  <si>
    <t>252101-B050</t>
  </si>
  <si>
    <t>252102-A665</t>
  </si>
  <si>
    <t>MONROBIA</t>
  </si>
  <si>
    <t>252102-B198</t>
  </si>
  <si>
    <t>252103-A665</t>
  </si>
  <si>
    <t>252103-B122</t>
  </si>
  <si>
    <t>CHAMPAGNE</t>
  </si>
  <si>
    <t>252103-C198</t>
  </si>
  <si>
    <t>252104-A779</t>
  </si>
  <si>
    <t>252106-A032</t>
  </si>
  <si>
    <t>252106-B050</t>
  </si>
  <si>
    <t>252109-A050</t>
  </si>
  <si>
    <t>252110-A779</t>
  </si>
  <si>
    <t>252111-A050</t>
  </si>
  <si>
    <t>252115-A556</t>
  </si>
  <si>
    <t>252115-B834</t>
  </si>
  <si>
    <t>BLANCO Y INDIGO</t>
  </si>
  <si>
    <t>252115-C835</t>
  </si>
  <si>
    <t>BLANCO Y YEMA</t>
  </si>
  <si>
    <t>252116-A556</t>
  </si>
  <si>
    <t>252116-B834</t>
  </si>
  <si>
    <t>252116-C835</t>
  </si>
  <si>
    <t>252117-A183</t>
  </si>
  <si>
    <t>252117-C050</t>
  </si>
  <si>
    <t>252118-A183</t>
  </si>
  <si>
    <t>252119-A556</t>
  </si>
  <si>
    <t>252119-C146</t>
  </si>
  <si>
    <t>252120-A836</t>
  </si>
  <si>
    <t>BLAU Y ROYAL</t>
  </si>
  <si>
    <t>252120-B837</t>
  </si>
  <si>
    <t>PETROL Y VERDE</t>
  </si>
  <si>
    <t>252121-A556</t>
  </si>
  <si>
    <t>252121-B213</t>
  </si>
  <si>
    <t>252121-C825</t>
  </si>
  <si>
    <t>252121-D146</t>
  </si>
  <si>
    <t>252123-A556</t>
  </si>
  <si>
    <t>252123-D050</t>
  </si>
  <si>
    <t>252124-A631</t>
  </si>
  <si>
    <t>252125-A183</t>
  </si>
  <si>
    <t>252125-B213</t>
  </si>
  <si>
    <t>252126-A556</t>
  </si>
  <si>
    <t>252126-B788</t>
  </si>
  <si>
    <t>252127-A631</t>
  </si>
  <si>
    <t>252131-B113</t>
  </si>
  <si>
    <t>252132-A008</t>
  </si>
  <si>
    <t>252133-D304</t>
  </si>
  <si>
    <t>252135-A008</t>
  </si>
  <si>
    <t>252135-B057</t>
  </si>
  <si>
    <t>252135-C032</t>
  </si>
  <si>
    <t>252135-D113</t>
  </si>
  <si>
    <t>252140-A050</t>
  </si>
  <si>
    <t>252141-A779</t>
  </si>
  <si>
    <t>252142-A665</t>
  </si>
  <si>
    <t>252142-B198</t>
  </si>
  <si>
    <t>252143-A032</t>
  </si>
  <si>
    <t>252143-B050</t>
  </si>
  <si>
    <t>252145-A183</t>
  </si>
  <si>
    <t>252145-B087</t>
  </si>
  <si>
    <t>252146-A183</t>
  </si>
  <si>
    <t>252146-B127</t>
  </si>
  <si>
    <t>252147-A556</t>
  </si>
  <si>
    <t>252147-B050</t>
  </si>
  <si>
    <t>252162-A556</t>
  </si>
  <si>
    <t>252163-A578</t>
  </si>
  <si>
    <t>252163-B834</t>
  </si>
  <si>
    <t>252163-C816</t>
  </si>
  <si>
    <t>ROSA Y MAGNOLIA</t>
  </si>
  <si>
    <t>252163-D113</t>
  </si>
  <si>
    <t>252164-A050</t>
  </si>
  <si>
    <t>252165-A631</t>
  </si>
  <si>
    <t>252165-B695</t>
  </si>
  <si>
    <t>252165-C032</t>
  </si>
  <si>
    <t>252166-A183</t>
  </si>
  <si>
    <t>252166-C779</t>
  </si>
  <si>
    <t>252166-D113</t>
  </si>
  <si>
    <t>252167-B050</t>
  </si>
  <si>
    <t>252169-A556</t>
  </si>
  <si>
    <t>252169-B213</t>
  </si>
  <si>
    <t>252169-C050</t>
  </si>
  <si>
    <t>252170-A556</t>
  </si>
  <si>
    <t>252170-B032</t>
  </si>
  <si>
    <t>252174-A089</t>
  </si>
  <si>
    <t>252175-A089</t>
  </si>
  <si>
    <t>252175-B801</t>
  </si>
  <si>
    <t>252176-A089</t>
  </si>
  <si>
    <t>252176-B103</t>
  </si>
  <si>
    <t>252177-B801</t>
  </si>
  <si>
    <t>252178-A089</t>
  </si>
  <si>
    <t>252178-B103</t>
  </si>
  <si>
    <t>252179-A556</t>
  </si>
  <si>
    <t>252183-B032</t>
  </si>
  <si>
    <t>252185-A032</t>
  </si>
  <si>
    <t>252185-B050</t>
  </si>
  <si>
    <t>252187-B050</t>
  </si>
  <si>
    <t>252188-B168</t>
  </si>
  <si>
    <t>252189-A089</t>
  </si>
  <si>
    <t>252190-A032</t>
  </si>
  <si>
    <t>252191-B032</t>
  </si>
  <si>
    <t>252192-A164</t>
  </si>
  <si>
    <t>252192-B032</t>
  </si>
  <si>
    <t>252193-B050</t>
  </si>
  <si>
    <t>252194-C847</t>
  </si>
  <si>
    <t>ROSE</t>
  </si>
  <si>
    <t>252195-A556</t>
  </si>
  <si>
    <t>252195-C847</t>
  </si>
  <si>
    <t>252196-A371</t>
  </si>
  <si>
    <t>252196-B204</t>
  </si>
  <si>
    <t>252197-A089</t>
  </si>
  <si>
    <t>252197-B801</t>
  </si>
  <si>
    <t>252198-A089</t>
  </si>
  <si>
    <t>252199-A089</t>
  </si>
  <si>
    <t>252199-B050</t>
  </si>
  <si>
    <t>252211-A556</t>
  </si>
  <si>
    <t>252211-B695</t>
  </si>
  <si>
    <t>252213-A089</t>
  </si>
  <si>
    <t>252213-B556</t>
  </si>
  <si>
    <t>252214-A089</t>
  </si>
  <si>
    <t>252215-A183</t>
  </si>
  <si>
    <t>252215-B836</t>
  </si>
  <si>
    <t>252216-A089</t>
  </si>
  <si>
    <t>252216-B213</t>
  </si>
  <si>
    <t>252217-A183</t>
  </si>
  <si>
    <t>252217-B556</t>
  </si>
  <si>
    <t>252217-C213</t>
  </si>
  <si>
    <t>252218-A556</t>
  </si>
  <si>
    <t>252218-B471</t>
  </si>
  <si>
    <t>BLANCO Y GRIS</t>
  </si>
  <si>
    <t>252218-C696</t>
  </si>
  <si>
    <t>BLANCO Y AMARILLO</t>
  </si>
  <si>
    <t>252220-A089</t>
  </si>
  <si>
    <t>252220-B213</t>
  </si>
  <si>
    <t>252222-A089</t>
  </si>
  <si>
    <t>252222-B213</t>
  </si>
  <si>
    <t>252223-A089</t>
  </si>
  <si>
    <t>252225-A043</t>
  </si>
  <si>
    <t>252225-B050</t>
  </si>
  <si>
    <t>252226-A032</t>
  </si>
  <si>
    <t>252226-B050</t>
  </si>
  <si>
    <t>252227-A556</t>
  </si>
  <si>
    <t>252227-C822</t>
  </si>
  <si>
    <t>BARBY</t>
  </si>
  <si>
    <t>252227-D720</t>
  </si>
  <si>
    <t>BALI</t>
  </si>
  <si>
    <t>252228-A183</t>
  </si>
  <si>
    <t>252228-B830</t>
  </si>
  <si>
    <t>EDERA</t>
  </si>
  <si>
    <t>252229-A183</t>
  </si>
  <si>
    <t>252229-B631</t>
  </si>
  <si>
    <t>252229-C830</t>
  </si>
  <si>
    <t>252231-A198</t>
  </si>
  <si>
    <t>252231-B050</t>
  </si>
  <si>
    <t>252232-A032</t>
  </si>
  <si>
    <t>252232-B050</t>
  </si>
  <si>
    <t>252233-A032</t>
  </si>
  <si>
    <t>252233-B050</t>
  </si>
  <si>
    <t>252234-A050</t>
  </si>
  <si>
    <t>252240-A378</t>
  </si>
  <si>
    <t>252240-B050</t>
  </si>
  <si>
    <t>252241-A032</t>
  </si>
  <si>
    <t>252241-B050</t>
  </si>
  <si>
    <t>252242-A779</t>
  </si>
  <si>
    <t>252242-B032</t>
  </si>
  <si>
    <t>252242-C050</t>
  </si>
  <si>
    <t>252244-A032</t>
  </si>
  <si>
    <t>252244-B050</t>
  </si>
  <si>
    <t>252246-A164</t>
  </si>
  <si>
    <t>252246-B488</t>
  </si>
  <si>
    <t>252247-B050</t>
  </si>
  <si>
    <t>252270-A057</t>
  </si>
  <si>
    <t>252270-B113</t>
  </si>
  <si>
    <t>252271-A156</t>
  </si>
  <si>
    <t>252276-A112</t>
  </si>
  <si>
    <t>252276-B661</t>
  </si>
  <si>
    <t>252277-B032</t>
  </si>
  <si>
    <t>252279-A089</t>
  </si>
  <si>
    <t>252279-C841</t>
  </si>
  <si>
    <t>BLANCO Y CORAL</t>
  </si>
  <si>
    <t>252290-A089</t>
  </si>
  <si>
    <t>252290-B006</t>
  </si>
  <si>
    <t>252295-A090</t>
  </si>
  <si>
    <t>252302-A032</t>
  </si>
  <si>
    <t>252303-A032</t>
  </si>
  <si>
    <t>252303-B176</t>
  </si>
  <si>
    <t>252304-A816</t>
  </si>
  <si>
    <t>252304-B817</t>
  </si>
  <si>
    <t>BLANCO Y CIPRIA</t>
  </si>
  <si>
    <t>252304-C050</t>
  </si>
  <si>
    <t>252305-A032</t>
  </si>
  <si>
    <t>252305-B050</t>
  </si>
  <si>
    <t>252306-A032</t>
  </si>
  <si>
    <t>252306-B050</t>
  </si>
  <si>
    <t>252310-A183</t>
  </si>
  <si>
    <t>252312-A556</t>
  </si>
  <si>
    <t>252312-B695</t>
  </si>
  <si>
    <t>252313-B695</t>
  </si>
  <si>
    <t>252316-A183</t>
  </si>
  <si>
    <t>252316-B050</t>
  </si>
  <si>
    <t>252317-A183</t>
  </si>
  <si>
    <t>252317-B050</t>
  </si>
  <si>
    <t>252326-A556</t>
  </si>
  <si>
    <t>252326-B713</t>
  </si>
  <si>
    <t>252326-C829</t>
  </si>
  <si>
    <t>NUBE</t>
  </si>
  <si>
    <t>252326-D378</t>
  </si>
  <si>
    <t>252327-A183</t>
  </si>
  <si>
    <t>252327-B830</t>
  </si>
  <si>
    <t>252327-C695</t>
  </si>
  <si>
    <t>252329-A032</t>
  </si>
  <si>
    <t>252330-A822</t>
  </si>
  <si>
    <t>252330-B050</t>
  </si>
  <si>
    <t>252331-B113</t>
  </si>
  <si>
    <t>252332-A631</t>
  </si>
  <si>
    <t>252332-B032</t>
  </si>
  <si>
    <t>252332-C313</t>
  </si>
  <si>
    <t>252334-A631</t>
  </si>
  <si>
    <t>252334-B050</t>
  </si>
  <si>
    <t>252335-A056</t>
  </si>
  <si>
    <t>252335-B598</t>
  </si>
  <si>
    <t>AZUL Y AMARILLO</t>
  </si>
  <si>
    <t>252335-C032</t>
  </si>
  <si>
    <t>252336-A056</t>
  </si>
  <si>
    <t>252336-B598</t>
  </si>
  <si>
    <t>252336-C032</t>
  </si>
  <si>
    <t>252336-D661</t>
  </si>
  <si>
    <t>252339-A089</t>
  </si>
  <si>
    <t>252339-D032</t>
  </si>
  <si>
    <t>252340-A089</t>
  </si>
  <si>
    <t>252340-B240</t>
  </si>
  <si>
    <t>252340-C164</t>
  </si>
  <si>
    <t>252340-D032</t>
  </si>
  <si>
    <t>252341-A631</t>
  </si>
  <si>
    <t>252341-B087</t>
  </si>
  <si>
    <t>252342-A631</t>
  </si>
  <si>
    <t>252342-B087</t>
  </si>
  <si>
    <t>252344-A556</t>
  </si>
  <si>
    <t>252344-B087</t>
  </si>
  <si>
    <t>252345-A224</t>
  </si>
  <si>
    <t>252345-B032</t>
  </si>
  <si>
    <t>252346-A224</t>
  </si>
  <si>
    <t>252347-A032</t>
  </si>
  <si>
    <t>252347-B050</t>
  </si>
  <si>
    <t>252348-A032</t>
  </si>
  <si>
    <t>252348-B050</t>
  </si>
  <si>
    <t>252380-A089</t>
  </si>
  <si>
    <t>252380-B663</t>
  </si>
  <si>
    <t>CRUDO</t>
  </si>
  <si>
    <t>252380-C032</t>
  </si>
  <si>
    <t>252381-A089</t>
  </si>
  <si>
    <t>252381-D032</t>
  </si>
  <si>
    <t>252381-E032</t>
  </si>
  <si>
    <t>252382-A050</t>
  </si>
  <si>
    <t>252383-A539</t>
  </si>
  <si>
    <t>TURQUESA</t>
  </si>
  <si>
    <t>252400-A032</t>
  </si>
  <si>
    <t>252400-B050</t>
  </si>
  <si>
    <t>252402-B050</t>
  </si>
  <si>
    <t>252422-A032</t>
  </si>
  <si>
    <t>252422-B050</t>
  </si>
  <si>
    <t>252423-A050</t>
  </si>
  <si>
    <t>252424-A032</t>
  </si>
  <si>
    <t>252425-B050</t>
  </si>
  <si>
    <t>252426-A032</t>
  </si>
  <si>
    <t>252427-A378</t>
  </si>
  <si>
    <t>252427-B050</t>
  </si>
  <si>
    <t>252446-A032</t>
  </si>
  <si>
    <t>252446-B050</t>
  </si>
  <si>
    <t>252460-A253</t>
  </si>
  <si>
    <t>252460-B050</t>
  </si>
  <si>
    <t>252462-A032</t>
  </si>
  <si>
    <t>252463-A032</t>
  </si>
  <si>
    <t>252463-B050</t>
  </si>
  <si>
    <t>252464-A164</t>
  </si>
  <si>
    <t>252464-B050</t>
  </si>
  <si>
    <t>252465-A164</t>
  </si>
  <si>
    <t>252465-B050</t>
  </si>
  <si>
    <t>252466-A164</t>
  </si>
  <si>
    <t>252466-B050</t>
  </si>
  <si>
    <t>252467-A784</t>
  </si>
  <si>
    <t>252467-B198</t>
  </si>
  <si>
    <t>252467-C032</t>
  </si>
  <si>
    <t>252470-A089</t>
  </si>
  <si>
    <t>252471-A089</t>
  </si>
  <si>
    <t>252471-B050</t>
  </si>
  <si>
    <t>252472-A008</t>
  </si>
  <si>
    <t>252472-B050</t>
  </si>
  <si>
    <t>252473-A089</t>
  </si>
  <si>
    <t>252473-B032</t>
  </si>
  <si>
    <t>252474-B827</t>
  </si>
  <si>
    <t>BEIGE Y AZUL MARINO</t>
  </si>
  <si>
    <t>252475-A371</t>
  </si>
  <si>
    <t>252475-B390</t>
  </si>
  <si>
    <t>252476-A801</t>
  </si>
  <si>
    <t>252476-B828</t>
  </si>
  <si>
    <t>CORTEZA</t>
  </si>
  <si>
    <t>252476-C570</t>
  </si>
  <si>
    <t>MOSTAZA</t>
  </si>
  <si>
    <t>252500-A183</t>
  </si>
  <si>
    <t>252501-A556</t>
  </si>
  <si>
    <t>252501-B032</t>
  </si>
  <si>
    <t>252503-A183</t>
  </si>
  <si>
    <t>252504-A183</t>
  </si>
  <si>
    <t>252504-C050</t>
  </si>
  <si>
    <t>252504-D779</t>
  </si>
  <si>
    <t>252505-A185</t>
  </si>
  <si>
    <t>252505-B824</t>
  </si>
  <si>
    <t>GRIS Y INDIGO</t>
  </si>
  <si>
    <t>252505-C823</t>
  </si>
  <si>
    <t>MULTICOLOR Y ROSA</t>
  </si>
  <si>
    <t>252507-A057</t>
  </si>
  <si>
    <t>252507-B113</t>
  </si>
  <si>
    <t>252800-A054</t>
  </si>
  <si>
    <t>252800-B006</t>
  </si>
  <si>
    <t>252801-A032</t>
  </si>
  <si>
    <t>252801-B198</t>
  </si>
  <si>
    <t>252821-A089</t>
  </si>
  <si>
    <t>252821-C146</t>
  </si>
  <si>
    <t>252822-A089</t>
  </si>
  <si>
    <t>252822-B826</t>
  </si>
  <si>
    <t>DENIM</t>
  </si>
  <si>
    <t>252822-C164</t>
  </si>
  <si>
    <t>252822-D032</t>
  </si>
  <si>
    <t>252828-A089</t>
  </si>
  <si>
    <t>252828-B825</t>
  </si>
  <si>
    <t>252828-C032</t>
  </si>
  <si>
    <t>252830-A224</t>
  </si>
  <si>
    <t>252830-D032</t>
  </si>
  <si>
    <t>252846-A008</t>
  </si>
  <si>
    <t>252846-B032</t>
  </si>
  <si>
    <t>252850-B831</t>
  </si>
  <si>
    <t>LIMA</t>
  </si>
  <si>
    <t>252850-C164</t>
  </si>
  <si>
    <t>252850-D032</t>
  </si>
  <si>
    <t>252851-A050</t>
  </si>
  <si>
    <t>252852-A146</t>
  </si>
  <si>
    <t>252860-A089</t>
  </si>
  <si>
    <t>252860-E146</t>
  </si>
  <si>
    <t>252870-A089</t>
  </si>
  <si>
    <t>252877-A089</t>
  </si>
  <si>
    <t>252878-A089</t>
  </si>
  <si>
    <t>252878-B156</t>
  </si>
  <si>
    <t>252878-D269</t>
  </si>
  <si>
    <t>AQUA</t>
  </si>
  <si>
    <t>252878-E032</t>
  </si>
  <si>
    <t>252900-A050</t>
  </si>
  <si>
    <t>252901-A050</t>
  </si>
  <si>
    <t>252902-A032</t>
  </si>
  <si>
    <t>252902-B050</t>
  </si>
  <si>
    <t>252903-A032</t>
  </si>
  <si>
    <t>252903-B050</t>
  </si>
  <si>
    <t>252920-A146</t>
  </si>
  <si>
    <t>252920-B050</t>
  </si>
  <si>
    <t>252925-A304</t>
  </si>
  <si>
    <t>252925-B198</t>
  </si>
  <si>
    <t>252926-A050</t>
  </si>
  <si>
    <t>252927-A050</t>
  </si>
  <si>
    <t>252931-A224</t>
  </si>
  <si>
    <t>252932-A146</t>
  </si>
  <si>
    <t>252933-A146</t>
  </si>
  <si>
    <t>252935-A050</t>
  </si>
  <si>
    <t>252940-A050</t>
  </si>
  <si>
    <t>252941-A050</t>
  </si>
  <si>
    <t>252943-A032</t>
  </si>
  <si>
    <t>252943-B050</t>
  </si>
  <si>
    <t>252944-A146</t>
  </si>
  <si>
    <t>252945-A050</t>
  </si>
  <si>
    <t>252960-A032</t>
  </si>
  <si>
    <t>252960-B050</t>
  </si>
  <si>
    <t>252962-A146</t>
  </si>
  <si>
    <t>252962-B050</t>
  </si>
  <si>
    <t>252963-A050</t>
  </si>
  <si>
    <t>252964-A050</t>
  </si>
  <si>
    <t>252965-A050</t>
  </si>
  <si>
    <t>252970-A146</t>
  </si>
  <si>
    <t>252970-B198</t>
  </si>
  <si>
    <t>252971-A350</t>
  </si>
  <si>
    <t>252971-B481</t>
  </si>
  <si>
    <t>252972-B050</t>
  </si>
  <si>
    <t>252985-A146</t>
  </si>
  <si>
    <t>252985-B050</t>
  </si>
  <si>
    <t>252995-A146</t>
  </si>
  <si>
    <t>252996-A032</t>
  </si>
  <si>
    <t>SS26</t>
  </si>
  <si>
    <t>241160-F556</t>
  </si>
  <si>
    <t>241160-G032</t>
  </si>
  <si>
    <t>242322-B</t>
  </si>
  <si>
    <t>242322-D</t>
  </si>
  <si>
    <t>252275-A089</t>
  </si>
  <si>
    <t>252275-B032</t>
  </si>
  <si>
    <t>252326-G622</t>
  </si>
  <si>
    <t>252380-D442</t>
  </si>
  <si>
    <t>252381-C663</t>
  </si>
  <si>
    <t>262100-B713</t>
  </si>
  <si>
    <t>262101-B713</t>
  </si>
  <si>
    <t>FRE</t>
  </si>
  <si>
    <t>262108-A032</t>
  </si>
  <si>
    <t>262108-B866</t>
  </si>
  <si>
    <t>BLANCO Y CANDY</t>
  </si>
  <si>
    <t>262110-A711</t>
  </si>
  <si>
    <t>262111-B313</t>
  </si>
  <si>
    <t>262115-C050</t>
  </si>
  <si>
    <t>262121-A556</t>
  </si>
  <si>
    <t>262121-B057</t>
  </si>
  <si>
    <t>262122-A858</t>
  </si>
  <si>
    <t>262122-B556</t>
  </si>
  <si>
    <t>262122-C050</t>
  </si>
  <si>
    <t>262127-A631</t>
  </si>
  <si>
    <t>262127-B695</t>
  </si>
  <si>
    <t>262128-A631</t>
  </si>
  <si>
    <t>262128-C050</t>
  </si>
  <si>
    <t>262129-B050</t>
  </si>
  <si>
    <t>262130-A556</t>
  </si>
  <si>
    <t>262131-A556</t>
  </si>
  <si>
    <t>262131-C204</t>
  </si>
  <si>
    <t>262132-A008</t>
  </si>
  <si>
    <t>262132-B032</t>
  </si>
  <si>
    <t>262133-A032</t>
  </si>
  <si>
    <t>262134-A371</t>
  </si>
  <si>
    <t>262135-A008</t>
  </si>
  <si>
    <t>262135-B032</t>
  </si>
  <si>
    <t>262136-A008</t>
  </si>
  <si>
    <t>262136-B556</t>
  </si>
  <si>
    <t>262136-C269</t>
  </si>
  <si>
    <t>262136-D032</t>
  </si>
  <si>
    <t>262137-A316</t>
  </si>
  <si>
    <t>BLANCO Y ROJO</t>
  </si>
  <si>
    <t>262137-B304</t>
  </si>
  <si>
    <t>262142-A622</t>
  </si>
  <si>
    <t>262145-B714</t>
  </si>
  <si>
    <t>262150-E057</t>
  </si>
  <si>
    <t>262150-F050</t>
  </si>
  <si>
    <t>262155-A622</t>
  </si>
  <si>
    <t>262155-B779</t>
  </si>
  <si>
    <t>262156-A050</t>
  </si>
  <si>
    <t>262157-B879</t>
  </si>
  <si>
    <t>PLATA Y LILA</t>
  </si>
  <si>
    <t>262158-A556</t>
  </si>
  <si>
    <t>262158-B695</t>
  </si>
  <si>
    <t>262158-C871</t>
  </si>
  <si>
    <t>CHEIW</t>
  </si>
  <si>
    <t>262159-A556</t>
  </si>
  <si>
    <t>262159-B731</t>
  </si>
  <si>
    <t>BLANCO Y PETROL</t>
  </si>
  <si>
    <t>262159-C032</t>
  </si>
  <si>
    <t>262159-D113</t>
  </si>
  <si>
    <t>262161-B879</t>
  </si>
  <si>
    <t>262165-A556</t>
  </si>
  <si>
    <t>262165-B057</t>
  </si>
  <si>
    <t>262165-C376</t>
  </si>
  <si>
    <t>262165-D310</t>
  </si>
  <si>
    <t>262165-E113</t>
  </si>
  <si>
    <t>262166-A556</t>
  </si>
  <si>
    <t>262166-B050</t>
  </si>
  <si>
    <t>262167-B050</t>
  </si>
  <si>
    <t>262169-A556</t>
  </si>
  <si>
    <t>262169-C050</t>
  </si>
  <si>
    <t>262170-B862</t>
  </si>
  <si>
    <t>ARTIC</t>
  </si>
  <si>
    <t>262170-C050</t>
  </si>
  <si>
    <t>262175-A032</t>
  </si>
  <si>
    <t>262175-B050</t>
  </si>
  <si>
    <t>262176-A032</t>
  </si>
  <si>
    <t>262176-B050</t>
  </si>
  <si>
    <t>262177-A032</t>
  </si>
  <si>
    <t>262177-B050</t>
  </si>
  <si>
    <t>262178-A371</t>
  </si>
  <si>
    <t>262178-C050</t>
  </si>
  <si>
    <t>262179-A371</t>
  </si>
  <si>
    <t>262179-B050</t>
  </si>
  <si>
    <t>262179-C146</t>
  </si>
  <si>
    <t>262179-D032</t>
  </si>
  <si>
    <t>262182-A089</t>
  </si>
  <si>
    <t>262182-B316</t>
  </si>
  <si>
    <t>262183-A008</t>
  </si>
  <si>
    <t>262183-B371</t>
  </si>
  <si>
    <t>262183-C891</t>
  </si>
  <si>
    <t>BEIGE Y AMARILLO</t>
  </si>
  <si>
    <t>262183-D890</t>
  </si>
  <si>
    <t>BEIGE CLARO Y NARANJA</t>
  </si>
  <si>
    <t>262184-A556</t>
  </si>
  <si>
    <t>262184-B103</t>
  </si>
  <si>
    <t>262185-A556</t>
  </si>
  <si>
    <t>262185-B103</t>
  </si>
  <si>
    <t>262186-A008</t>
  </si>
  <si>
    <t>262186-B156</t>
  </si>
  <si>
    <t>262187-A556</t>
  </si>
  <si>
    <t>262187-B032</t>
  </si>
  <si>
    <t>262187-C887</t>
  </si>
  <si>
    <t>BEIGE CLARO</t>
  </si>
  <si>
    <t>262188-A183</t>
  </si>
  <si>
    <t>262188-C834</t>
  </si>
  <si>
    <t>262188-E032</t>
  </si>
  <si>
    <t>262188-F113</t>
  </si>
  <si>
    <t>262190-C891</t>
  </si>
  <si>
    <t>262190-F884</t>
  </si>
  <si>
    <t>BEIGE Y ROSA</t>
  </si>
  <si>
    <t>262191-B442</t>
  </si>
  <si>
    <t>262191-D622</t>
  </si>
  <si>
    <t>262192-A103</t>
  </si>
  <si>
    <t>262193-A103</t>
  </si>
  <si>
    <t>262194-B050</t>
  </si>
  <si>
    <t>262196-A371</t>
  </si>
  <si>
    <t>262196-B103</t>
  </si>
  <si>
    <t>262197-B204</t>
  </si>
  <si>
    <t>262198-B103</t>
  </si>
  <si>
    <t>262199-B827</t>
  </si>
  <si>
    <t>262200-B050</t>
  </si>
  <si>
    <t>262203-B050</t>
  </si>
  <si>
    <t>262206-B050</t>
  </si>
  <si>
    <t>262207-B313</t>
  </si>
  <si>
    <t>262209-A113</t>
  </si>
  <si>
    <t>262209-B313</t>
  </si>
  <si>
    <t>262211-A711</t>
  </si>
  <si>
    <t>262211-B050</t>
  </si>
  <si>
    <t>262220-A032</t>
  </si>
  <si>
    <t>262220-C310</t>
  </si>
  <si>
    <t>262221-B313</t>
  </si>
  <si>
    <t>262222-B695</t>
  </si>
  <si>
    <t>262230-B867</t>
  </si>
  <si>
    <t>CUOIO</t>
  </si>
  <si>
    <t>262233-C050</t>
  </si>
  <si>
    <t>262235-C204</t>
  </si>
  <si>
    <t>262241-A008</t>
  </si>
  <si>
    <t>262241-B146</t>
  </si>
  <si>
    <t>262242-A089</t>
  </si>
  <si>
    <t>262242-B801</t>
  </si>
  <si>
    <t>262242-C146</t>
  </si>
  <si>
    <t>262242-D892</t>
  </si>
  <si>
    <t>LAVENDER</t>
  </si>
  <si>
    <t>262250-A008</t>
  </si>
  <si>
    <t>262250-B779</t>
  </si>
  <si>
    <t>262250-C050</t>
  </si>
  <si>
    <t>262251-A055</t>
  </si>
  <si>
    <t>262251-C422</t>
  </si>
  <si>
    <t>ROSA Y MULTICOLOR</t>
  </si>
  <si>
    <t>262252-A466</t>
  </si>
  <si>
    <t>262252-B645</t>
  </si>
  <si>
    <t>BLANCO Y AQUA</t>
  </si>
  <si>
    <t>262255-A008</t>
  </si>
  <si>
    <t>262255-B164</t>
  </si>
  <si>
    <t>262260-B057</t>
  </si>
  <si>
    <t>262262-B731</t>
  </si>
  <si>
    <t>262262-C711</t>
  </si>
  <si>
    <t>262262-D113</t>
  </si>
  <si>
    <t>262263-A556</t>
  </si>
  <si>
    <t>262263-D176</t>
  </si>
  <si>
    <t>262270-A008</t>
  </si>
  <si>
    <t>262270-B032</t>
  </si>
  <si>
    <t>262271-A090</t>
  </si>
  <si>
    <t>262271-B032</t>
  </si>
  <si>
    <t>262273-A089</t>
  </si>
  <si>
    <t>262273-B090</t>
  </si>
  <si>
    <t>262273-C057</t>
  </si>
  <si>
    <t>262273-D164</t>
  </si>
  <si>
    <t>262273-E032</t>
  </si>
  <si>
    <t>262273-F113</t>
  </si>
  <si>
    <t>262274-A008</t>
  </si>
  <si>
    <t>262274-B146</t>
  </si>
  <si>
    <t>262275-A008</t>
  </si>
  <si>
    <t>262275-B032</t>
  </si>
  <si>
    <t>262276-A008</t>
  </si>
  <si>
    <t>262276-B032</t>
  </si>
  <si>
    <t>262277-A008</t>
  </si>
  <si>
    <t>262277-D032</t>
  </si>
  <si>
    <t>262295-A089</t>
  </si>
  <si>
    <t>262295-B006</t>
  </si>
  <si>
    <t>262295-C801</t>
  </si>
  <si>
    <t>262295-D146</t>
  </si>
  <si>
    <t>262295-E164</t>
  </si>
  <si>
    <t>262295-F032</t>
  </si>
  <si>
    <t>262296-A442</t>
  </si>
  <si>
    <t>262297-A032</t>
  </si>
  <si>
    <t>262319-A779</t>
  </si>
  <si>
    <t>262320-A556</t>
  </si>
  <si>
    <t>262320-B862</t>
  </si>
  <si>
    <t>262320-D779</t>
  </si>
  <si>
    <t>262320-F313</t>
  </si>
  <si>
    <t>262321-A556</t>
  </si>
  <si>
    <t>262321-B731</t>
  </si>
  <si>
    <t>262321-C032</t>
  </si>
  <si>
    <t>262321-D113</t>
  </si>
  <si>
    <t>262322-A032</t>
  </si>
  <si>
    <t>262322-B198</t>
  </si>
  <si>
    <t>262323-A556</t>
  </si>
  <si>
    <t>262323-B032</t>
  </si>
  <si>
    <t>262323-C050</t>
  </si>
  <si>
    <t>262326-A313</t>
  </si>
  <si>
    <t>262326-B310</t>
  </si>
  <si>
    <t>262327-A631</t>
  </si>
  <si>
    <t>262327-B050</t>
  </si>
  <si>
    <t>262328-A032</t>
  </si>
  <si>
    <t>262329-A050</t>
  </si>
  <si>
    <t>262330-A556</t>
  </si>
  <si>
    <t>262331-A050</t>
  </si>
  <si>
    <t>262333-A050</t>
  </si>
  <si>
    <t>262334-B050</t>
  </si>
  <si>
    <t>262335-B204</t>
  </si>
  <si>
    <t>262336-C622</t>
  </si>
  <si>
    <t>262337-A032</t>
  </si>
  <si>
    <t>262337-B050</t>
  </si>
  <si>
    <t>262338-A032</t>
  </si>
  <si>
    <t>262338-B050</t>
  </si>
  <si>
    <t>262339-A631</t>
  </si>
  <si>
    <t>262339-B050</t>
  </si>
  <si>
    <t>262340-A631</t>
  </si>
  <si>
    <t>262340-B050</t>
  </si>
  <si>
    <t>262341-D032</t>
  </si>
  <si>
    <t>262342-A032</t>
  </si>
  <si>
    <t>262342-B050</t>
  </si>
  <si>
    <t>262343-A631</t>
  </si>
  <si>
    <t>262343-B103</t>
  </si>
  <si>
    <t>262371-A556</t>
  </si>
  <si>
    <t>262371-D409</t>
  </si>
  <si>
    <t>262383-A008</t>
  </si>
  <si>
    <t>262386-A371</t>
  </si>
  <si>
    <t>262420-B876</t>
  </si>
  <si>
    <t>BLANCO Y COBRE</t>
  </si>
  <si>
    <t>262420-C313</t>
  </si>
  <si>
    <t>262421-A310</t>
  </si>
  <si>
    <t>262421-C313</t>
  </si>
  <si>
    <t>262424-A050</t>
  </si>
  <si>
    <t>262430-A488</t>
  </si>
  <si>
    <t>262430-C050</t>
  </si>
  <si>
    <t>262431-B310</t>
  </si>
  <si>
    <t>262431-C313</t>
  </si>
  <si>
    <t>262432-A877</t>
  </si>
  <si>
    <t>DORADO</t>
  </si>
  <si>
    <t>262432-B032</t>
  </si>
  <si>
    <t>262432-C050</t>
  </si>
  <si>
    <t>262433-A164</t>
  </si>
  <si>
    <t>262433-B032</t>
  </si>
  <si>
    <t>262433-C050</t>
  </si>
  <si>
    <t>262434-A622</t>
  </si>
  <si>
    <t>262434-B713</t>
  </si>
  <si>
    <t>262434-C032</t>
  </si>
  <si>
    <t>262434-D050</t>
  </si>
  <si>
    <t>262462-B050</t>
  </si>
  <si>
    <t>262468-C717</t>
  </si>
  <si>
    <t>262468-E032</t>
  </si>
  <si>
    <t>262469-A089</t>
  </si>
  <si>
    <t>262469-C050</t>
  </si>
  <si>
    <t>262501-A054</t>
  </si>
  <si>
    <t>262501-B008</t>
  </si>
  <si>
    <t>262501-C854</t>
  </si>
  <si>
    <t>262503-A008</t>
  </si>
  <si>
    <t>262503-B146</t>
  </si>
  <si>
    <t>262705-A008</t>
  </si>
  <si>
    <t>262705-C622</t>
  </si>
  <si>
    <t>262705-D032</t>
  </si>
  <si>
    <t>262715-A156</t>
  </si>
  <si>
    <t>262715-B708</t>
  </si>
  <si>
    <t>262716-D164</t>
  </si>
  <si>
    <t>262717-A371</t>
  </si>
  <si>
    <t>262717-B156</t>
  </si>
  <si>
    <t>262717-C871</t>
  </si>
  <si>
    <t>262717-D708</t>
  </si>
  <si>
    <t>262770-C269</t>
  </si>
  <si>
    <t>262855-B050</t>
  </si>
  <si>
    <t>262858-A008</t>
  </si>
  <si>
    <t>262960-A146</t>
  </si>
  <si>
    <t>262960-B050</t>
  </si>
  <si>
    <t>262961-A146</t>
  </si>
  <si>
    <t>262961-B050</t>
  </si>
  <si>
    <t>262962-A304</t>
  </si>
  <si>
    <t>262962-B310</t>
  </si>
  <si>
    <t>262963-A146</t>
  </si>
  <si>
    <t>262963-B050</t>
  </si>
  <si>
    <t>262976-A899</t>
  </si>
  <si>
    <t>FUCSIA Y PLATA</t>
  </si>
  <si>
    <t>262980-A304</t>
  </si>
  <si>
    <t>262980-B313</t>
  </si>
  <si>
    <t>252110-B050</t>
  </si>
  <si>
    <t>252119-D378</t>
  </si>
  <si>
    <t>252120-C313</t>
  </si>
  <si>
    <t>252120-D032</t>
  </si>
  <si>
    <t>252132-B032</t>
  </si>
  <si>
    <t>252183-C050</t>
  </si>
  <si>
    <t>252188-A089</t>
  </si>
  <si>
    <t>252194-B103</t>
  </si>
  <si>
    <t>252230-B050</t>
  </si>
  <si>
    <t>262290-A006</t>
  </si>
  <si>
    <t>262290-B556</t>
  </si>
  <si>
    <t>262290-C103</t>
  </si>
  <si>
    <t>262290-D885</t>
  </si>
  <si>
    <t>CALDERA</t>
  </si>
  <si>
    <t>262290-E886</t>
  </si>
  <si>
    <t>ROSA BERMELL</t>
  </si>
  <si>
    <t>262290-F032</t>
  </si>
  <si>
    <t>262335-A103</t>
  </si>
  <si>
    <t>242322-E</t>
  </si>
  <si>
    <t>NATURAL</t>
  </si>
  <si>
    <t>252290-D146</t>
  </si>
  <si>
    <t>252302-B050</t>
  </si>
  <si>
    <t>252326-E050</t>
  </si>
  <si>
    <t>252381-B801</t>
  </si>
  <si>
    <t>252424-B050</t>
  </si>
  <si>
    <t>252474-A127</t>
  </si>
  <si>
    <t>252504-B631</t>
  </si>
  <si>
    <t>252820-B269</t>
  </si>
  <si>
    <t>252821-B156</t>
  </si>
  <si>
    <t>252821-D032</t>
  </si>
  <si>
    <t>252850-A006</t>
  </si>
  <si>
    <t>252870-D032</t>
  </si>
  <si>
    <t>252326-F695</t>
  </si>
  <si>
    <t>252326-H032</t>
  </si>
  <si>
    <t>262100-C050</t>
  </si>
  <si>
    <t>262101-A779</t>
  </si>
  <si>
    <t>262101-C050</t>
  </si>
  <si>
    <t>262102-A779</t>
  </si>
  <si>
    <t>262102-B050</t>
  </si>
  <si>
    <t>262103-A032</t>
  </si>
  <si>
    <t>262103-B050</t>
  </si>
  <si>
    <t>262104-A779</t>
  </si>
  <si>
    <t>262104-B050</t>
  </si>
  <si>
    <t>262105-C050</t>
  </si>
  <si>
    <t>262106-B050</t>
  </si>
  <si>
    <t>262107-A779</t>
  </si>
  <si>
    <t>262107-B050</t>
  </si>
  <si>
    <t>262108-C313</t>
  </si>
  <si>
    <t>262109-A032</t>
  </si>
  <si>
    <t>262109-B050</t>
  </si>
  <si>
    <t>262110-B050</t>
  </si>
  <si>
    <t>262111-A711</t>
  </si>
  <si>
    <t>262111-C310</t>
  </si>
  <si>
    <t>262115-A556</t>
  </si>
  <si>
    <t>262115-B032</t>
  </si>
  <si>
    <t>262120-A556</t>
  </si>
  <si>
    <t>262120-B695</t>
  </si>
  <si>
    <t>262120-C050</t>
  </si>
  <si>
    <t>262121-C032</t>
  </si>
  <si>
    <t>262121-D313</t>
  </si>
  <si>
    <t>262123-A556</t>
  </si>
  <si>
    <t>262123-B050</t>
  </si>
  <si>
    <t>262124-A556</t>
  </si>
  <si>
    <t>262124-B050</t>
  </si>
  <si>
    <t>262125-A556</t>
  </si>
  <si>
    <t>262125-B695</t>
  </si>
  <si>
    <t>262125-C050</t>
  </si>
  <si>
    <t>262126-A556</t>
  </si>
  <si>
    <t>262126-B695</t>
  </si>
  <si>
    <t>262126-C050</t>
  </si>
  <si>
    <t>262128-B725</t>
  </si>
  <si>
    <t>262129-A183</t>
  </si>
  <si>
    <t>262130-B862</t>
  </si>
  <si>
    <t>262131-B838</t>
  </si>
  <si>
    <t>262140-A032</t>
  </si>
  <si>
    <t>262140-B050</t>
  </si>
  <si>
    <t>262141-A050</t>
  </si>
  <si>
    <t>262142-B711</t>
  </si>
  <si>
    <t>262142-C050</t>
  </si>
  <si>
    <t>262145-A183</t>
  </si>
  <si>
    <t>262146-A556</t>
  </si>
  <si>
    <t>262147-A556</t>
  </si>
  <si>
    <t>262147-C050</t>
  </si>
  <si>
    <t>262150-A032</t>
  </si>
  <si>
    <t>262150-B717</t>
  </si>
  <si>
    <t>262150-C313</t>
  </si>
  <si>
    <t>262150-D631</t>
  </si>
  <si>
    <t>262155-C050</t>
  </si>
  <si>
    <t>262157-A878</t>
  </si>
  <si>
    <t>PLATINO Y COTTON</t>
  </si>
  <si>
    <t>262158-D779</t>
  </si>
  <si>
    <t>262160-A711</t>
  </si>
  <si>
    <t>262160-B050</t>
  </si>
  <si>
    <t>262161-A878</t>
  </si>
  <si>
    <t>262162-A779</t>
  </si>
  <si>
    <t>262162-B050</t>
  </si>
  <si>
    <t>262163-A050</t>
  </si>
  <si>
    <t>262164-A631</t>
  </si>
  <si>
    <t>262164-B032</t>
  </si>
  <si>
    <t>262167-A556</t>
  </si>
  <si>
    <t>262168-A556</t>
  </si>
  <si>
    <t>262168-B695</t>
  </si>
  <si>
    <t>262170-A556</t>
  </si>
  <si>
    <t>262190-A556</t>
  </si>
  <si>
    <t>262190-B442</t>
  </si>
  <si>
    <t>262190-D622</t>
  </si>
  <si>
    <t>262190-E032</t>
  </si>
  <si>
    <t>262191-A556</t>
  </si>
  <si>
    <t>262191-C891</t>
  </si>
  <si>
    <t>262191-E032</t>
  </si>
  <si>
    <t>262191-F884</t>
  </si>
  <si>
    <t>262192-B050</t>
  </si>
  <si>
    <t>262193-B050</t>
  </si>
  <si>
    <t>262194-A032</t>
  </si>
  <si>
    <t>262197-A631</t>
  </si>
  <si>
    <t>262198-A371</t>
  </si>
  <si>
    <t>262199-A371</t>
  </si>
  <si>
    <t>262199-C727</t>
  </si>
  <si>
    <t>JEANS Y ROSA</t>
  </si>
  <si>
    <t>262201-A050</t>
  </si>
  <si>
    <t>262202-A050</t>
  </si>
  <si>
    <t>262204-A050</t>
  </si>
  <si>
    <t>262205-A050</t>
  </si>
  <si>
    <t>262206-A822</t>
  </si>
  <si>
    <t>262207-A868</t>
  </si>
  <si>
    <t>PRISMA</t>
  </si>
  <si>
    <t>262208-B313</t>
  </si>
  <si>
    <t>262208-C050</t>
  </si>
  <si>
    <t>262210-A050</t>
  </si>
  <si>
    <t>262220-B313</t>
  </si>
  <si>
    <t>262221-A032</t>
  </si>
  <si>
    <t>262221-C310</t>
  </si>
  <si>
    <t>262222-A032</t>
  </si>
  <si>
    <t>262230-A556</t>
  </si>
  <si>
    <t>262231-A556</t>
  </si>
  <si>
    <t>262231-B050</t>
  </si>
  <si>
    <t>262232-A556</t>
  </si>
  <si>
    <t>262232-C857</t>
  </si>
  <si>
    <t>262233-A631</t>
  </si>
  <si>
    <t>262234-A556</t>
  </si>
  <si>
    <t>262234-B830</t>
  </si>
  <si>
    <t>262235-A556</t>
  </si>
  <si>
    <t>262235-B838</t>
  </si>
  <si>
    <t>262236-A556</t>
  </si>
  <si>
    <t>262236-B050</t>
  </si>
  <si>
    <t>262260-A556</t>
  </si>
  <si>
    <t>262260-C032</t>
  </si>
  <si>
    <t>262260-D113</t>
  </si>
  <si>
    <t>262262-A556</t>
  </si>
  <si>
    <t>262319-C665</t>
  </si>
  <si>
    <t>262320-C863</t>
  </si>
  <si>
    <t>BLANCO Y EDERA</t>
  </si>
  <si>
    <t>262320-E864</t>
  </si>
  <si>
    <t>BLANCO Y LILIUM</t>
  </si>
  <si>
    <t>262325-A556</t>
  </si>
  <si>
    <t>262325-B695</t>
  </si>
  <si>
    <t>262325-C779</t>
  </si>
  <si>
    <t>262325-D050</t>
  </si>
  <si>
    <t>262332-A050</t>
  </si>
  <si>
    <t>262336-A631</t>
  </si>
  <si>
    <t>262336-B865</t>
  </si>
  <si>
    <t>HUESO</t>
  </si>
  <si>
    <t>262336-D032</t>
  </si>
  <si>
    <t>262341-A556</t>
  </si>
  <si>
    <t>262341-B103</t>
  </si>
  <si>
    <t>262341-C204</t>
  </si>
  <si>
    <t>262460-A269</t>
  </si>
  <si>
    <t>262460-B050</t>
  </si>
  <si>
    <t>262461-A032</t>
  </si>
  <si>
    <t>262461-B050</t>
  </si>
  <si>
    <t>262462-A089</t>
  </si>
  <si>
    <t>262463-A089</t>
  </si>
  <si>
    <t>262463-B050</t>
  </si>
  <si>
    <t>262465-A880</t>
  </si>
  <si>
    <t>AZUL CLARO</t>
  </si>
  <si>
    <t>262465-B032</t>
  </si>
  <si>
    <t>262465-C050</t>
  </si>
  <si>
    <t>262466-A103</t>
  </si>
  <si>
    <t>262466-B050</t>
  </si>
  <si>
    <t>262467-A032</t>
  </si>
  <si>
    <t>262467-B313</t>
  </si>
  <si>
    <t>262467-C310</t>
  </si>
  <si>
    <t>262468-D113</t>
  </si>
  <si>
    <t>262471-A089</t>
  </si>
  <si>
    <t>262471-B801</t>
  </si>
  <si>
    <t>262471-C127</t>
  </si>
  <si>
    <t>262472-A089</t>
  </si>
  <si>
    <t>262472-B103</t>
  </si>
  <si>
    <t>262472-C269</t>
  </si>
  <si>
    <t>262472-D164</t>
  </si>
  <si>
    <t>262500-A631</t>
  </si>
  <si>
    <t>262500-B057</t>
  </si>
  <si>
    <t>262500-C032</t>
  </si>
  <si>
    <t>262500-D113</t>
  </si>
  <si>
    <t>262852-A032</t>
  </si>
  <si>
    <t>262852-B050</t>
  </si>
  <si>
    <t>262853-A731</t>
  </si>
  <si>
    <t>262853-B113</t>
  </si>
  <si>
    <t>262854-A631</t>
  </si>
  <si>
    <t>262854-B032</t>
  </si>
  <si>
    <t>262870-A089</t>
  </si>
  <si>
    <t>262870-B032</t>
  </si>
  <si>
    <t>262871-A008</t>
  </si>
  <si>
    <t>262871-B050</t>
  </si>
  <si>
    <t>262975-C146</t>
  </si>
  <si>
    <t>262976-B304</t>
  </si>
  <si>
    <t>262977-A050</t>
  </si>
  <si>
    <t>262978-A848</t>
  </si>
  <si>
    <t>262979-A050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</si>
</sst>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5">
    <dxf>
      <numFmt numFmtId="164" formatCode="#,##0.00\ [$EUR]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[$EUR]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[$EUR]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219075</xdr:rowOff>
    </xdr:from>
    <xdr:to>
      <xdr:col>1</xdr:col>
      <xdr:colOff>0</xdr:colOff>
      <xdr:row>1</xdr:row>
      <xdr:rowOff>1273175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257300" cy="1282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7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6350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272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6350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76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6350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25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6350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0748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6350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6350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3732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6350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022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6350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671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6350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3208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6350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6350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192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1264919</xdr:rowOff>
    </xdr:from>
    <xdr:to>
      <xdr:col>1</xdr:col>
      <xdr:colOff>0</xdr:colOff>
      <xdr:row>15</xdr:row>
      <xdr:rowOff>6349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2683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</xdr:rowOff>
    </xdr:from>
    <xdr:to>
      <xdr:col>1</xdr:col>
      <xdr:colOff>0</xdr:colOff>
      <xdr:row>16</xdr:row>
      <xdr:rowOff>6351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176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6350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5668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6350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21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6350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8652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1264919</xdr:rowOff>
    </xdr:from>
    <xdr:to>
      <xdr:col>1</xdr:col>
      <xdr:colOff>0</xdr:colOff>
      <xdr:row>20</xdr:row>
      <xdr:rowOff>6349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5143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</xdr:rowOff>
    </xdr:from>
    <xdr:to>
      <xdr:col>1</xdr:col>
      <xdr:colOff>0</xdr:colOff>
      <xdr:row>21</xdr:row>
      <xdr:rowOff>6351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636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8128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6350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46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</xdr:rowOff>
    </xdr:from>
    <xdr:to>
      <xdr:col>1</xdr:col>
      <xdr:colOff>0</xdr:colOff>
      <xdr:row>24</xdr:row>
      <xdr:rowOff>6351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111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1264919</xdr:rowOff>
    </xdr:from>
    <xdr:to>
      <xdr:col>1</xdr:col>
      <xdr:colOff>0</xdr:colOff>
      <xdr:row>25</xdr:row>
      <xdr:rowOff>6349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7603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</xdr:rowOff>
    </xdr:from>
    <xdr:to>
      <xdr:col>1</xdr:col>
      <xdr:colOff>0</xdr:colOff>
      <xdr:row>26</xdr:row>
      <xdr:rowOff>6351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4096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1264919</xdr:rowOff>
    </xdr:from>
    <xdr:to>
      <xdr:col>1</xdr:col>
      <xdr:colOff>0</xdr:colOff>
      <xdr:row>27</xdr:row>
      <xdr:rowOff>6349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058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6350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70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</xdr:rowOff>
    </xdr:from>
    <xdr:to>
      <xdr:col>1</xdr:col>
      <xdr:colOff>0</xdr:colOff>
      <xdr:row>29</xdr:row>
      <xdr:rowOff>6351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357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1264919</xdr:rowOff>
    </xdr:from>
    <xdr:to>
      <xdr:col>1</xdr:col>
      <xdr:colOff>0</xdr:colOff>
      <xdr:row>30</xdr:row>
      <xdr:rowOff>6349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0063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</xdr:rowOff>
    </xdr:from>
    <xdr:to>
      <xdr:col>1</xdr:col>
      <xdr:colOff>0</xdr:colOff>
      <xdr:row>31</xdr:row>
      <xdr:rowOff>6351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6556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1264919</xdr:rowOff>
    </xdr:from>
    <xdr:to>
      <xdr:col>1</xdr:col>
      <xdr:colOff>0</xdr:colOff>
      <xdr:row>32</xdr:row>
      <xdr:rowOff>6349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304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6350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95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1</xdr:rowOff>
    </xdr:from>
    <xdr:to>
      <xdr:col>1</xdr:col>
      <xdr:colOff>0</xdr:colOff>
      <xdr:row>34</xdr:row>
      <xdr:rowOff>6351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603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1264919</xdr:rowOff>
    </xdr:from>
    <xdr:to>
      <xdr:col>1</xdr:col>
      <xdr:colOff>0</xdr:colOff>
      <xdr:row>35</xdr:row>
      <xdr:rowOff>6349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2523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</xdr:rowOff>
    </xdr:from>
    <xdr:to>
      <xdr:col>1</xdr:col>
      <xdr:colOff>0</xdr:colOff>
      <xdr:row>36</xdr:row>
      <xdr:rowOff>6351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9016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1264919</xdr:rowOff>
    </xdr:from>
    <xdr:to>
      <xdr:col>1</xdr:col>
      <xdr:colOff>0</xdr:colOff>
      <xdr:row>37</xdr:row>
      <xdr:rowOff>6349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50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6350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</xdr:rowOff>
    </xdr:from>
    <xdr:to>
      <xdr:col>1</xdr:col>
      <xdr:colOff>0</xdr:colOff>
      <xdr:row>39</xdr:row>
      <xdr:rowOff>6351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849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1264919</xdr:rowOff>
    </xdr:from>
    <xdr:to>
      <xdr:col>1</xdr:col>
      <xdr:colOff>0</xdr:colOff>
      <xdr:row>40</xdr:row>
      <xdr:rowOff>6349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4983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1</xdr:rowOff>
    </xdr:from>
    <xdr:to>
      <xdr:col>1</xdr:col>
      <xdr:colOff>0</xdr:colOff>
      <xdr:row>41</xdr:row>
      <xdr:rowOff>6351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1476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1264919</xdr:rowOff>
    </xdr:from>
    <xdr:to>
      <xdr:col>1</xdr:col>
      <xdr:colOff>0</xdr:colOff>
      <xdr:row>42</xdr:row>
      <xdr:rowOff>6349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796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6350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44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1</xdr:rowOff>
    </xdr:from>
    <xdr:to>
      <xdr:col>1</xdr:col>
      <xdr:colOff>0</xdr:colOff>
      <xdr:row>44</xdr:row>
      <xdr:rowOff>6351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095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2</xdr:rowOff>
    </xdr:from>
    <xdr:to>
      <xdr:col>1</xdr:col>
      <xdr:colOff>0</xdr:colOff>
      <xdr:row>45</xdr:row>
      <xdr:rowOff>6352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744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1264918</xdr:rowOff>
    </xdr:from>
    <xdr:to>
      <xdr:col>1</xdr:col>
      <xdr:colOff>0</xdr:colOff>
      <xdr:row>46</xdr:row>
      <xdr:rowOff>6348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393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1264919</xdr:rowOff>
    </xdr:from>
    <xdr:to>
      <xdr:col>1</xdr:col>
      <xdr:colOff>0</xdr:colOff>
      <xdr:row>47</xdr:row>
      <xdr:rowOff>6349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042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6350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69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1</xdr:rowOff>
    </xdr:from>
    <xdr:to>
      <xdr:col>1</xdr:col>
      <xdr:colOff>0</xdr:colOff>
      <xdr:row>49</xdr:row>
      <xdr:rowOff>6351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6341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2</xdr:rowOff>
    </xdr:from>
    <xdr:to>
      <xdr:col>1</xdr:col>
      <xdr:colOff>0</xdr:colOff>
      <xdr:row>50</xdr:row>
      <xdr:rowOff>6352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990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1264918</xdr:rowOff>
    </xdr:from>
    <xdr:to>
      <xdr:col>1</xdr:col>
      <xdr:colOff>0</xdr:colOff>
      <xdr:row>51</xdr:row>
      <xdr:rowOff>6348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639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1264919</xdr:rowOff>
    </xdr:from>
    <xdr:to>
      <xdr:col>1</xdr:col>
      <xdr:colOff>0</xdr:colOff>
      <xdr:row>52</xdr:row>
      <xdr:rowOff>6349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288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6350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93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1</xdr:rowOff>
    </xdr:from>
    <xdr:to>
      <xdr:col>1</xdr:col>
      <xdr:colOff>0</xdr:colOff>
      <xdr:row>54</xdr:row>
      <xdr:rowOff>6351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587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2</xdr:rowOff>
    </xdr:from>
    <xdr:to>
      <xdr:col>1</xdr:col>
      <xdr:colOff>0</xdr:colOff>
      <xdr:row>55</xdr:row>
      <xdr:rowOff>6352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236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1264918</xdr:rowOff>
    </xdr:from>
    <xdr:to>
      <xdr:col>1</xdr:col>
      <xdr:colOff>0</xdr:colOff>
      <xdr:row>56</xdr:row>
      <xdr:rowOff>6348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885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1264919</xdr:rowOff>
    </xdr:from>
    <xdr:to>
      <xdr:col>1</xdr:col>
      <xdr:colOff>0</xdr:colOff>
      <xdr:row>57</xdr:row>
      <xdr:rowOff>6349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7534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6350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18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1</xdr:rowOff>
    </xdr:from>
    <xdr:to>
      <xdr:col>1</xdr:col>
      <xdr:colOff>0</xdr:colOff>
      <xdr:row>59</xdr:row>
      <xdr:rowOff>6351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2833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2</xdr:rowOff>
    </xdr:from>
    <xdr:to>
      <xdr:col>1</xdr:col>
      <xdr:colOff>0</xdr:colOff>
      <xdr:row>60</xdr:row>
      <xdr:rowOff>6352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482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1264918</xdr:rowOff>
    </xdr:from>
    <xdr:to>
      <xdr:col>1</xdr:col>
      <xdr:colOff>0</xdr:colOff>
      <xdr:row>61</xdr:row>
      <xdr:rowOff>6348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8131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1264919</xdr:rowOff>
    </xdr:from>
    <xdr:to>
      <xdr:col>1</xdr:col>
      <xdr:colOff>0</xdr:colOff>
      <xdr:row>62</xdr:row>
      <xdr:rowOff>6349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780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6350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343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1</xdr:rowOff>
    </xdr:from>
    <xdr:to>
      <xdr:col>1</xdr:col>
      <xdr:colOff>0</xdr:colOff>
      <xdr:row>64</xdr:row>
      <xdr:rowOff>6351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079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2</xdr:rowOff>
    </xdr:from>
    <xdr:to>
      <xdr:col>1</xdr:col>
      <xdr:colOff>0</xdr:colOff>
      <xdr:row>65</xdr:row>
      <xdr:rowOff>6352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728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1264918</xdr:rowOff>
    </xdr:from>
    <xdr:to>
      <xdr:col>1</xdr:col>
      <xdr:colOff>0</xdr:colOff>
      <xdr:row>66</xdr:row>
      <xdr:rowOff>6348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377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1264919</xdr:rowOff>
    </xdr:from>
    <xdr:to>
      <xdr:col>1</xdr:col>
      <xdr:colOff>0</xdr:colOff>
      <xdr:row>67</xdr:row>
      <xdr:rowOff>6349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4026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6350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667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1</xdr:rowOff>
    </xdr:from>
    <xdr:to>
      <xdr:col>1</xdr:col>
      <xdr:colOff>0</xdr:colOff>
      <xdr:row>69</xdr:row>
      <xdr:rowOff>6351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325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2</xdr:rowOff>
    </xdr:from>
    <xdr:to>
      <xdr:col>1</xdr:col>
      <xdr:colOff>0</xdr:colOff>
      <xdr:row>70</xdr:row>
      <xdr:rowOff>6352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974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1264918</xdr:rowOff>
    </xdr:from>
    <xdr:to>
      <xdr:col>1</xdr:col>
      <xdr:colOff>0</xdr:colOff>
      <xdr:row>71</xdr:row>
      <xdr:rowOff>6348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623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1264919</xdr:rowOff>
    </xdr:from>
    <xdr:to>
      <xdr:col>1</xdr:col>
      <xdr:colOff>0</xdr:colOff>
      <xdr:row>72</xdr:row>
      <xdr:rowOff>6349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272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6350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992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</xdr:rowOff>
    </xdr:from>
    <xdr:to>
      <xdr:col>1</xdr:col>
      <xdr:colOff>0</xdr:colOff>
      <xdr:row>74</xdr:row>
      <xdr:rowOff>6351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571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87</xdr:row>
      <xdr:rowOff>6350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16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1</xdr:rowOff>
    </xdr:from>
    <xdr:to>
      <xdr:col>1</xdr:col>
      <xdr:colOff>0</xdr:colOff>
      <xdr:row>88</xdr:row>
      <xdr:rowOff>6351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9815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2</xdr:rowOff>
    </xdr:from>
    <xdr:to>
      <xdr:col>1</xdr:col>
      <xdr:colOff>0</xdr:colOff>
      <xdr:row>89</xdr:row>
      <xdr:rowOff>6352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2464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1264918</xdr:rowOff>
    </xdr:from>
    <xdr:to>
      <xdr:col>1</xdr:col>
      <xdr:colOff>0</xdr:colOff>
      <xdr:row>90</xdr:row>
      <xdr:rowOff>6348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113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1264919</xdr:rowOff>
    </xdr:from>
    <xdr:to>
      <xdr:col>1</xdr:col>
      <xdr:colOff>0</xdr:colOff>
      <xdr:row>91</xdr:row>
      <xdr:rowOff>6349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776279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92</xdr:row>
      <xdr:rowOff>6350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41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1</xdr:rowOff>
    </xdr:from>
    <xdr:to>
      <xdr:col>1</xdr:col>
      <xdr:colOff>0</xdr:colOff>
      <xdr:row>93</xdr:row>
      <xdr:rowOff>6351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306121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2</xdr:rowOff>
    </xdr:from>
    <xdr:to>
      <xdr:col>1</xdr:col>
      <xdr:colOff>0</xdr:colOff>
      <xdr:row>94</xdr:row>
      <xdr:rowOff>6352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5710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1264918</xdr:rowOff>
    </xdr:from>
    <xdr:to>
      <xdr:col>1</xdr:col>
      <xdr:colOff>0</xdr:colOff>
      <xdr:row>95</xdr:row>
      <xdr:rowOff>6348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8359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5</xdr:rowOff>
    </xdr:from>
    <xdr:to>
      <xdr:col>1</xdr:col>
      <xdr:colOff>0</xdr:colOff>
      <xdr:row>96</xdr:row>
      <xdr:rowOff>6355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100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97</xdr:row>
      <xdr:rowOff>6350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365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1264915</xdr:rowOff>
    </xdr:from>
    <xdr:to>
      <xdr:col>1</xdr:col>
      <xdr:colOff>0</xdr:colOff>
      <xdr:row>98</xdr:row>
      <xdr:rowOff>6345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630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2</xdr:rowOff>
    </xdr:from>
    <xdr:to>
      <xdr:col>1</xdr:col>
      <xdr:colOff>0</xdr:colOff>
      <xdr:row>99</xdr:row>
      <xdr:rowOff>6352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8956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1264918</xdr:rowOff>
    </xdr:from>
    <xdr:to>
      <xdr:col>1</xdr:col>
      <xdr:colOff>0</xdr:colOff>
      <xdr:row>100</xdr:row>
      <xdr:rowOff>6348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605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5</xdr:rowOff>
    </xdr:from>
    <xdr:to>
      <xdr:col>1</xdr:col>
      <xdr:colOff>0</xdr:colOff>
      <xdr:row>101</xdr:row>
      <xdr:rowOff>6355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425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182878</xdr:rowOff>
    </xdr:from>
    <xdr:to>
      <xdr:col>1</xdr:col>
      <xdr:colOff>0</xdr:colOff>
      <xdr:row>104</xdr:row>
      <xdr:rowOff>6348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0561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5</xdr:rowOff>
    </xdr:from>
    <xdr:to>
      <xdr:col>1</xdr:col>
      <xdr:colOff>0</xdr:colOff>
      <xdr:row>105</xdr:row>
      <xdr:rowOff>6355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321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106</xdr:row>
      <xdr:rowOff>6350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86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1264915</xdr:rowOff>
    </xdr:from>
    <xdr:to>
      <xdr:col>1</xdr:col>
      <xdr:colOff>0</xdr:colOff>
      <xdr:row>107</xdr:row>
      <xdr:rowOff>6345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850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2</xdr:rowOff>
    </xdr:from>
    <xdr:to>
      <xdr:col>1</xdr:col>
      <xdr:colOff>0</xdr:colOff>
      <xdr:row>108</xdr:row>
      <xdr:rowOff>6352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1158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1264918</xdr:rowOff>
    </xdr:from>
    <xdr:to>
      <xdr:col>1</xdr:col>
      <xdr:colOff>0</xdr:colOff>
      <xdr:row>109</xdr:row>
      <xdr:rowOff>6348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807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5</xdr:rowOff>
    </xdr:from>
    <xdr:to>
      <xdr:col>1</xdr:col>
      <xdr:colOff>0</xdr:colOff>
      <xdr:row>110</xdr:row>
      <xdr:rowOff>6355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645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1</xdr:col>
      <xdr:colOff>0</xdr:colOff>
      <xdr:row>111</xdr:row>
      <xdr:rowOff>6350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910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1264915</xdr:rowOff>
    </xdr:from>
    <xdr:to>
      <xdr:col>1</xdr:col>
      <xdr:colOff>0</xdr:colOff>
      <xdr:row>112</xdr:row>
      <xdr:rowOff>6345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175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2</xdr:rowOff>
    </xdr:from>
    <xdr:to>
      <xdr:col>1</xdr:col>
      <xdr:colOff>0</xdr:colOff>
      <xdr:row>113</xdr:row>
      <xdr:rowOff>6352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4404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1264918</xdr:rowOff>
    </xdr:from>
    <xdr:to>
      <xdr:col>1</xdr:col>
      <xdr:colOff>0</xdr:colOff>
      <xdr:row>114</xdr:row>
      <xdr:rowOff>6348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7053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5</xdr:rowOff>
    </xdr:from>
    <xdr:to>
      <xdr:col>1</xdr:col>
      <xdr:colOff>0</xdr:colOff>
      <xdr:row>115</xdr:row>
      <xdr:rowOff>6355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970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116</xdr:row>
      <xdr:rowOff>6350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235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1264915</xdr:rowOff>
    </xdr:from>
    <xdr:to>
      <xdr:col>1</xdr:col>
      <xdr:colOff>0</xdr:colOff>
      <xdr:row>117</xdr:row>
      <xdr:rowOff>6345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00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2</xdr:rowOff>
    </xdr:from>
    <xdr:to>
      <xdr:col>1</xdr:col>
      <xdr:colOff>0</xdr:colOff>
      <xdr:row>118</xdr:row>
      <xdr:rowOff>6352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650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1264918</xdr:rowOff>
    </xdr:from>
    <xdr:to>
      <xdr:col>1</xdr:col>
      <xdr:colOff>0</xdr:colOff>
      <xdr:row>119</xdr:row>
      <xdr:rowOff>6348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0299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5</xdr:rowOff>
    </xdr:from>
    <xdr:to>
      <xdr:col>1</xdr:col>
      <xdr:colOff>0</xdr:colOff>
      <xdr:row>120</xdr:row>
      <xdr:rowOff>6355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294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121</xdr:row>
      <xdr:rowOff>6350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559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1264915</xdr:rowOff>
    </xdr:from>
    <xdr:to>
      <xdr:col>1</xdr:col>
      <xdr:colOff>0</xdr:colOff>
      <xdr:row>122</xdr:row>
      <xdr:rowOff>6345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824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2</xdr:rowOff>
    </xdr:from>
    <xdr:to>
      <xdr:col>1</xdr:col>
      <xdr:colOff>0</xdr:colOff>
      <xdr:row>123</xdr:row>
      <xdr:rowOff>6352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0896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1264918</xdr:rowOff>
    </xdr:from>
    <xdr:to>
      <xdr:col>1</xdr:col>
      <xdr:colOff>0</xdr:colOff>
      <xdr:row>124</xdr:row>
      <xdr:rowOff>6348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3545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5</xdr:rowOff>
    </xdr:from>
    <xdr:to>
      <xdr:col>1</xdr:col>
      <xdr:colOff>0</xdr:colOff>
      <xdr:row>125</xdr:row>
      <xdr:rowOff>6355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619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126</xdr:row>
      <xdr:rowOff>6350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884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1264915</xdr:rowOff>
    </xdr:from>
    <xdr:to>
      <xdr:col>1</xdr:col>
      <xdr:colOff>0</xdr:colOff>
      <xdr:row>127</xdr:row>
      <xdr:rowOff>6345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149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2</xdr:rowOff>
    </xdr:from>
    <xdr:to>
      <xdr:col>1</xdr:col>
      <xdr:colOff>0</xdr:colOff>
      <xdr:row>128</xdr:row>
      <xdr:rowOff>6352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4142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1264918</xdr:rowOff>
    </xdr:from>
    <xdr:to>
      <xdr:col>1</xdr:col>
      <xdr:colOff>0</xdr:colOff>
      <xdr:row>129</xdr:row>
      <xdr:rowOff>6348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6791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182878</xdr:rowOff>
    </xdr:from>
    <xdr:to>
      <xdr:col>1</xdr:col>
      <xdr:colOff>0</xdr:colOff>
      <xdr:row>131</xdr:row>
      <xdr:rowOff>6348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1269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5</xdr:rowOff>
    </xdr:from>
    <xdr:to>
      <xdr:col>1</xdr:col>
      <xdr:colOff>0</xdr:colOff>
      <xdr:row>132</xdr:row>
      <xdr:rowOff>6355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391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133</xdr:row>
      <xdr:rowOff>6350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656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1264915</xdr:rowOff>
    </xdr:from>
    <xdr:to>
      <xdr:col>1</xdr:col>
      <xdr:colOff>0</xdr:colOff>
      <xdr:row>134</xdr:row>
      <xdr:rowOff>6345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921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2</xdr:rowOff>
    </xdr:from>
    <xdr:to>
      <xdr:col>1</xdr:col>
      <xdr:colOff>0</xdr:colOff>
      <xdr:row>135</xdr:row>
      <xdr:rowOff>6352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1866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1264918</xdr:rowOff>
    </xdr:from>
    <xdr:to>
      <xdr:col>1</xdr:col>
      <xdr:colOff>0</xdr:colOff>
      <xdr:row>136</xdr:row>
      <xdr:rowOff>6348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4515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5</xdr:rowOff>
    </xdr:from>
    <xdr:to>
      <xdr:col>1</xdr:col>
      <xdr:colOff>0</xdr:colOff>
      <xdr:row>137</xdr:row>
      <xdr:rowOff>6355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716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138</xdr:row>
      <xdr:rowOff>6350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981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1264915</xdr:rowOff>
    </xdr:from>
    <xdr:to>
      <xdr:col>1</xdr:col>
      <xdr:colOff>0</xdr:colOff>
      <xdr:row>139</xdr:row>
      <xdr:rowOff>6345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246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2</xdr:rowOff>
    </xdr:from>
    <xdr:to>
      <xdr:col>1</xdr:col>
      <xdr:colOff>0</xdr:colOff>
      <xdr:row>140</xdr:row>
      <xdr:rowOff>6352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5112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1264918</xdr:rowOff>
    </xdr:from>
    <xdr:to>
      <xdr:col>1</xdr:col>
      <xdr:colOff>0</xdr:colOff>
      <xdr:row>141</xdr:row>
      <xdr:rowOff>6348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7761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5</xdr:rowOff>
    </xdr:from>
    <xdr:to>
      <xdr:col>1</xdr:col>
      <xdr:colOff>0</xdr:colOff>
      <xdr:row>142</xdr:row>
      <xdr:rowOff>6355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041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5</xdr:rowOff>
    </xdr:from>
    <xdr:to>
      <xdr:col>1</xdr:col>
      <xdr:colOff>0</xdr:colOff>
      <xdr:row>144</xdr:row>
      <xdr:rowOff>6355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488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145</xdr:row>
      <xdr:rowOff>6350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53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1264915</xdr:rowOff>
    </xdr:from>
    <xdr:to>
      <xdr:col>1</xdr:col>
      <xdr:colOff>0</xdr:colOff>
      <xdr:row>146</xdr:row>
      <xdr:rowOff>6345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018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2</xdr:rowOff>
    </xdr:from>
    <xdr:to>
      <xdr:col>1</xdr:col>
      <xdr:colOff>0</xdr:colOff>
      <xdr:row>147</xdr:row>
      <xdr:rowOff>6352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2836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1264918</xdr:rowOff>
    </xdr:from>
    <xdr:to>
      <xdr:col>1</xdr:col>
      <xdr:colOff>0</xdr:colOff>
      <xdr:row>148</xdr:row>
      <xdr:rowOff>6348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5485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5</xdr:rowOff>
    </xdr:from>
    <xdr:to>
      <xdr:col>1</xdr:col>
      <xdr:colOff>0</xdr:colOff>
      <xdr:row>149</xdr:row>
      <xdr:rowOff>6355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813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1</xdr:col>
      <xdr:colOff>0</xdr:colOff>
      <xdr:row>150</xdr:row>
      <xdr:rowOff>6350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078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1264915</xdr:rowOff>
    </xdr:from>
    <xdr:to>
      <xdr:col>1</xdr:col>
      <xdr:colOff>0</xdr:colOff>
      <xdr:row>151</xdr:row>
      <xdr:rowOff>6345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343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2</xdr:rowOff>
    </xdr:from>
    <xdr:to>
      <xdr:col>1</xdr:col>
      <xdr:colOff>0</xdr:colOff>
      <xdr:row>152</xdr:row>
      <xdr:rowOff>6352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6082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1264918</xdr:rowOff>
    </xdr:from>
    <xdr:to>
      <xdr:col>1</xdr:col>
      <xdr:colOff>0</xdr:colOff>
      <xdr:row>153</xdr:row>
      <xdr:rowOff>6348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8731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5</xdr:rowOff>
    </xdr:from>
    <xdr:to>
      <xdr:col>1</xdr:col>
      <xdr:colOff>0</xdr:colOff>
      <xdr:row>154</xdr:row>
      <xdr:rowOff>6355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138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155</xdr:row>
      <xdr:rowOff>6350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403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1264915</xdr:rowOff>
    </xdr:from>
    <xdr:to>
      <xdr:col>1</xdr:col>
      <xdr:colOff>0</xdr:colOff>
      <xdr:row>156</xdr:row>
      <xdr:rowOff>6345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667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2</xdr:rowOff>
    </xdr:from>
    <xdr:to>
      <xdr:col>1</xdr:col>
      <xdr:colOff>0</xdr:colOff>
      <xdr:row>157</xdr:row>
      <xdr:rowOff>6352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328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1264918</xdr:rowOff>
    </xdr:from>
    <xdr:to>
      <xdr:col>1</xdr:col>
      <xdr:colOff>0</xdr:colOff>
      <xdr:row>158</xdr:row>
      <xdr:rowOff>6348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1977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5</xdr:rowOff>
    </xdr:from>
    <xdr:to>
      <xdr:col>1</xdr:col>
      <xdr:colOff>0</xdr:colOff>
      <xdr:row>159</xdr:row>
      <xdr:rowOff>6355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62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1</xdr:col>
      <xdr:colOff>0</xdr:colOff>
      <xdr:row>160</xdr:row>
      <xdr:rowOff>6350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727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1264915</xdr:rowOff>
    </xdr:from>
    <xdr:to>
      <xdr:col>1</xdr:col>
      <xdr:colOff>0</xdr:colOff>
      <xdr:row>161</xdr:row>
      <xdr:rowOff>6345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992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2</xdr:rowOff>
    </xdr:from>
    <xdr:to>
      <xdr:col>1</xdr:col>
      <xdr:colOff>0</xdr:colOff>
      <xdr:row>162</xdr:row>
      <xdr:rowOff>6352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2574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1264918</xdr:rowOff>
    </xdr:from>
    <xdr:to>
      <xdr:col>1</xdr:col>
      <xdr:colOff>0</xdr:colOff>
      <xdr:row>163</xdr:row>
      <xdr:rowOff>6348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5223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5</xdr:rowOff>
    </xdr:from>
    <xdr:to>
      <xdr:col>1</xdr:col>
      <xdr:colOff>0</xdr:colOff>
      <xdr:row>164</xdr:row>
      <xdr:rowOff>6355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87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1</xdr:col>
      <xdr:colOff>0</xdr:colOff>
      <xdr:row>165</xdr:row>
      <xdr:rowOff>6350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052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1264915</xdr:rowOff>
    </xdr:from>
    <xdr:to>
      <xdr:col>1</xdr:col>
      <xdr:colOff>0</xdr:colOff>
      <xdr:row>166</xdr:row>
      <xdr:rowOff>6345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17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2</xdr:rowOff>
    </xdr:from>
    <xdr:to>
      <xdr:col>1</xdr:col>
      <xdr:colOff>0</xdr:colOff>
      <xdr:row>167</xdr:row>
      <xdr:rowOff>6352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5820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1264918</xdr:rowOff>
    </xdr:from>
    <xdr:to>
      <xdr:col>1</xdr:col>
      <xdr:colOff>0</xdr:colOff>
      <xdr:row>168</xdr:row>
      <xdr:rowOff>6348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8469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5</xdr:rowOff>
    </xdr:from>
    <xdr:to>
      <xdr:col>1</xdr:col>
      <xdr:colOff>0</xdr:colOff>
      <xdr:row>169</xdr:row>
      <xdr:rowOff>6355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111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170</xdr:row>
      <xdr:rowOff>6350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376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1264915</xdr:rowOff>
    </xdr:from>
    <xdr:to>
      <xdr:col>1</xdr:col>
      <xdr:colOff>0</xdr:colOff>
      <xdr:row>171</xdr:row>
      <xdr:rowOff>6345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641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2</xdr:rowOff>
    </xdr:from>
    <xdr:to>
      <xdr:col>1</xdr:col>
      <xdr:colOff>0</xdr:colOff>
      <xdr:row>172</xdr:row>
      <xdr:rowOff>6352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9066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1264918</xdr:rowOff>
    </xdr:from>
    <xdr:to>
      <xdr:col>1</xdr:col>
      <xdr:colOff>0</xdr:colOff>
      <xdr:row>173</xdr:row>
      <xdr:rowOff>6348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1715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5</xdr:rowOff>
    </xdr:from>
    <xdr:to>
      <xdr:col>1</xdr:col>
      <xdr:colOff>0</xdr:colOff>
      <xdr:row>174</xdr:row>
      <xdr:rowOff>6355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436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1</xdr:col>
      <xdr:colOff>0</xdr:colOff>
      <xdr:row>175</xdr:row>
      <xdr:rowOff>6350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01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1264915</xdr:rowOff>
    </xdr:from>
    <xdr:to>
      <xdr:col>1</xdr:col>
      <xdr:colOff>0</xdr:colOff>
      <xdr:row>176</xdr:row>
      <xdr:rowOff>6345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966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2</xdr:rowOff>
    </xdr:from>
    <xdr:to>
      <xdr:col>1</xdr:col>
      <xdr:colOff>0</xdr:colOff>
      <xdr:row>177</xdr:row>
      <xdr:rowOff>6352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231242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1264918</xdr:rowOff>
    </xdr:from>
    <xdr:to>
      <xdr:col>1</xdr:col>
      <xdr:colOff>0</xdr:colOff>
      <xdr:row>178</xdr:row>
      <xdr:rowOff>6348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496158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5</xdr:rowOff>
    </xdr:from>
    <xdr:to>
      <xdr:col>1</xdr:col>
      <xdr:colOff>0</xdr:colOff>
      <xdr:row>179</xdr:row>
      <xdr:rowOff>6355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761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1</xdr:col>
      <xdr:colOff>0</xdr:colOff>
      <xdr:row>180</xdr:row>
      <xdr:rowOff>6350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026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1264915</xdr:rowOff>
    </xdr:from>
    <xdr:to>
      <xdr:col>1</xdr:col>
      <xdr:colOff>0</xdr:colOff>
      <xdr:row>181</xdr:row>
      <xdr:rowOff>6345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290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1264910</xdr:rowOff>
    </xdr:from>
    <xdr:to>
      <xdr:col>1</xdr:col>
      <xdr:colOff>0</xdr:colOff>
      <xdr:row>182</xdr:row>
      <xdr:rowOff>6340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555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10</xdr:rowOff>
    </xdr:from>
    <xdr:to>
      <xdr:col>1</xdr:col>
      <xdr:colOff>0</xdr:colOff>
      <xdr:row>183</xdr:row>
      <xdr:rowOff>6360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20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5</xdr:rowOff>
    </xdr:from>
    <xdr:to>
      <xdr:col>1</xdr:col>
      <xdr:colOff>0</xdr:colOff>
      <xdr:row>184</xdr:row>
      <xdr:rowOff>6355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085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1</xdr:col>
      <xdr:colOff>0</xdr:colOff>
      <xdr:row>185</xdr:row>
      <xdr:rowOff>6350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50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1264915</xdr:rowOff>
    </xdr:from>
    <xdr:to>
      <xdr:col>1</xdr:col>
      <xdr:colOff>0</xdr:colOff>
      <xdr:row>186</xdr:row>
      <xdr:rowOff>6345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615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1264910</xdr:rowOff>
    </xdr:from>
    <xdr:to>
      <xdr:col>1</xdr:col>
      <xdr:colOff>0</xdr:colOff>
      <xdr:row>187</xdr:row>
      <xdr:rowOff>6340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880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10</xdr:rowOff>
    </xdr:from>
    <xdr:to>
      <xdr:col>1</xdr:col>
      <xdr:colOff>0</xdr:colOff>
      <xdr:row>188</xdr:row>
      <xdr:rowOff>6360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145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5</xdr:rowOff>
    </xdr:from>
    <xdr:to>
      <xdr:col>1</xdr:col>
      <xdr:colOff>0</xdr:colOff>
      <xdr:row>189</xdr:row>
      <xdr:rowOff>6355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410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1</xdr:col>
      <xdr:colOff>0</xdr:colOff>
      <xdr:row>190</xdr:row>
      <xdr:rowOff>6350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675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1264915</xdr:rowOff>
    </xdr:from>
    <xdr:to>
      <xdr:col>1</xdr:col>
      <xdr:colOff>0</xdr:colOff>
      <xdr:row>191</xdr:row>
      <xdr:rowOff>6345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940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1264910</xdr:rowOff>
    </xdr:from>
    <xdr:to>
      <xdr:col>1</xdr:col>
      <xdr:colOff>0</xdr:colOff>
      <xdr:row>192</xdr:row>
      <xdr:rowOff>6340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205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10</xdr:rowOff>
    </xdr:from>
    <xdr:to>
      <xdr:col>1</xdr:col>
      <xdr:colOff>0</xdr:colOff>
      <xdr:row>193</xdr:row>
      <xdr:rowOff>6360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469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5</xdr:rowOff>
    </xdr:from>
    <xdr:to>
      <xdr:col>1</xdr:col>
      <xdr:colOff>0</xdr:colOff>
      <xdr:row>194</xdr:row>
      <xdr:rowOff>6355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734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1</xdr:col>
      <xdr:colOff>0</xdr:colOff>
      <xdr:row>195</xdr:row>
      <xdr:rowOff>6350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999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1264915</xdr:rowOff>
    </xdr:from>
    <xdr:to>
      <xdr:col>1</xdr:col>
      <xdr:colOff>0</xdr:colOff>
      <xdr:row>196</xdr:row>
      <xdr:rowOff>6345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264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1264910</xdr:rowOff>
    </xdr:from>
    <xdr:to>
      <xdr:col>1</xdr:col>
      <xdr:colOff>0</xdr:colOff>
      <xdr:row>197</xdr:row>
      <xdr:rowOff>6340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529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10</xdr:rowOff>
    </xdr:from>
    <xdr:to>
      <xdr:col>1</xdr:col>
      <xdr:colOff>0</xdr:colOff>
      <xdr:row>198</xdr:row>
      <xdr:rowOff>6360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794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5</xdr:rowOff>
    </xdr:from>
    <xdr:to>
      <xdr:col>1</xdr:col>
      <xdr:colOff>0</xdr:colOff>
      <xdr:row>199</xdr:row>
      <xdr:rowOff>6355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059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0</xdr:colOff>
      <xdr:row>200</xdr:row>
      <xdr:rowOff>6350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324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1264915</xdr:rowOff>
    </xdr:from>
    <xdr:to>
      <xdr:col>1</xdr:col>
      <xdr:colOff>0</xdr:colOff>
      <xdr:row>201</xdr:row>
      <xdr:rowOff>6345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589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1264910</xdr:rowOff>
    </xdr:from>
    <xdr:to>
      <xdr:col>1</xdr:col>
      <xdr:colOff>0</xdr:colOff>
      <xdr:row>202</xdr:row>
      <xdr:rowOff>6340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854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10</xdr:rowOff>
    </xdr:from>
    <xdr:to>
      <xdr:col>1</xdr:col>
      <xdr:colOff>0</xdr:colOff>
      <xdr:row>203</xdr:row>
      <xdr:rowOff>6360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119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5</xdr:rowOff>
    </xdr:from>
    <xdr:to>
      <xdr:col>1</xdr:col>
      <xdr:colOff>0</xdr:colOff>
      <xdr:row>204</xdr:row>
      <xdr:rowOff>6355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384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0</xdr:colOff>
      <xdr:row>205</xdr:row>
      <xdr:rowOff>6350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649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1264915</xdr:rowOff>
    </xdr:from>
    <xdr:to>
      <xdr:col>1</xdr:col>
      <xdr:colOff>0</xdr:colOff>
      <xdr:row>206</xdr:row>
      <xdr:rowOff>6345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913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1264910</xdr:rowOff>
    </xdr:from>
    <xdr:to>
      <xdr:col>1</xdr:col>
      <xdr:colOff>0</xdr:colOff>
      <xdr:row>207</xdr:row>
      <xdr:rowOff>6340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78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10</xdr:rowOff>
    </xdr:from>
    <xdr:to>
      <xdr:col>1</xdr:col>
      <xdr:colOff>0</xdr:colOff>
      <xdr:row>208</xdr:row>
      <xdr:rowOff>6360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443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5</xdr:rowOff>
    </xdr:from>
    <xdr:to>
      <xdr:col>1</xdr:col>
      <xdr:colOff>0</xdr:colOff>
      <xdr:row>209</xdr:row>
      <xdr:rowOff>6355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708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1</xdr:col>
      <xdr:colOff>0</xdr:colOff>
      <xdr:row>210</xdr:row>
      <xdr:rowOff>6350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973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1264915</xdr:rowOff>
    </xdr:from>
    <xdr:to>
      <xdr:col>1</xdr:col>
      <xdr:colOff>0</xdr:colOff>
      <xdr:row>211</xdr:row>
      <xdr:rowOff>6345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238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1264910</xdr:rowOff>
    </xdr:from>
    <xdr:to>
      <xdr:col>1</xdr:col>
      <xdr:colOff>0</xdr:colOff>
      <xdr:row>212</xdr:row>
      <xdr:rowOff>6340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503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10</xdr:rowOff>
    </xdr:from>
    <xdr:to>
      <xdr:col>1</xdr:col>
      <xdr:colOff>0</xdr:colOff>
      <xdr:row>213</xdr:row>
      <xdr:rowOff>6360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768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5</xdr:rowOff>
    </xdr:from>
    <xdr:to>
      <xdr:col>1</xdr:col>
      <xdr:colOff>0</xdr:colOff>
      <xdr:row>214</xdr:row>
      <xdr:rowOff>6355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033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1</xdr:col>
      <xdr:colOff>0</xdr:colOff>
      <xdr:row>215</xdr:row>
      <xdr:rowOff>6350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298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1264915</xdr:rowOff>
    </xdr:from>
    <xdr:to>
      <xdr:col>1</xdr:col>
      <xdr:colOff>0</xdr:colOff>
      <xdr:row>216</xdr:row>
      <xdr:rowOff>6345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563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1264910</xdr:rowOff>
    </xdr:from>
    <xdr:to>
      <xdr:col>1</xdr:col>
      <xdr:colOff>0</xdr:colOff>
      <xdr:row>217</xdr:row>
      <xdr:rowOff>6340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828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10</xdr:rowOff>
    </xdr:from>
    <xdr:to>
      <xdr:col>1</xdr:col>
      <xdr:colOff>0</xdr:colOff>
      <xdr:row>218</xdr:row>
      <xdr:rowOff>6360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092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5</xdr:rowOff>
    </xdr:from>
    <xdr:to>
      <xdr:col>1</xdr:col>
      <xdr:colOff>0</xdr:colOff>
      <xdr:row>219</xdr:row>
      <xdr:rowOff>6355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357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1</xdr:col>
      <xdr:colOff>0</xdr:colOff>
      <xdr:row>220</xdr:row>
      <xdr:rowOff>6350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622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1264915</xdr:rowOff>
    </xdr:from>
    <xdr:to>
      <xdr:col>1</xdr:col>
      <xdr:colOff>0</xdr:colOff>
      <xdr:row>221</xdr:row>
      <xdr:rowOff>6345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887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1264910</xdr:rowOff>
    </xdr:from>
    <xdr:to>
      <xdr:col>1</xdr:col>
      <xdr:colOff>0</xdr:colOff>
      <xdr:row>222</xdr:row>
      <xdr:rowOff>6340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152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10</xdr:rowOff>
    </xdr:from>
    <xdr:to>
      <xdr:col>1</xdr:col>
      <xdr:colOff>0</xdr:colOff>
      <xdr:row>223</xdr:row>
      <xdr:rowOff>6360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417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5</xdr:rowOff>
    </xdr:from>
    <xdr:to>
      <xdr:col>1</xdr:col>
      <xdr:colOff>0</xdr:colOff>
      <xdr:row>224</xdr:row>
      <xdr:rowOff>6355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682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1</xdr:col>
      <xdr:colOff>0</xdr:colOff>
      <xdr:row>225</xdr:row>
      <xdr:rowOff>6350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947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1264915</xdr:rowOff>
    </xdr:from>
    <xdr:to>
      <xdr:col>1</xdr:col>
      <xdr:colOff>0</xdr:colOff>
      <xdr:row>226</xdr:row>
      <xdr:rowOff>6345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212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1264910</xdr:rowOff>
    </xdr:from>
    <xdr:to>
      <xdr:col>1</xdr:col>
      <xdr:colOff>0</xdr:colOff>
      <xdr:row>227</xdr:row>
      <xdr:rowOff>6340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477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10</xdr:rowOff>
    </xdr:from>
    <xdr:to>
      <xdr:col>1</xdr:col>
      <xdr:colOff>0</xdr:colOff>
      <xdr:row>228</xdr:row>
      <xdr:rowOff>6360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742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5</xdr:rowOff>
    </xdr:from>
    <xdr:to>
      <xdr:col>1</xdr:col>
      <xdr:colOff>0</xdr:colOff>
      <xdr:row>229</xdr:row>
      <xdr:rowOff>6355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007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1</xdr:col>
      <xdr:colOff>0</xdr:colOff>
      <xdr:row>230</xdr:row>
      <xdr:rowOff>6350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272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1264915</xdr:rowOff>
    </xdr:from>
    <xdr:to>
      <xdr:col>1</xdr:col>
      <xdr:colOff>0</xdr:colOff>
      <xdr:row>231</xdr:row>
      <xdr:rowOff>6345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536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1264910</xdr:rowOff>
    </xdr:from>
    <xdr:to>
      <xdr:col>1</xdr:col>
      <xdr:colOff>0</xdr:colOff>
      <xdr:row>232</xdr:row>
      <xdr:rowOff>6340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801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10</xdr:rowOff>
    </xdr:from>
    <xdr:to>
      <xdr:col>1</xdr:col>
      <xdr:colOff>0</xdr:colOff>
      <xdr:row>233</xdr:row>
      <xdr:rowOff>6360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5066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5</xdr:rowOff>
    </xdr:from>
    <xdr:to>
      <xdr:col>1</xdr:col>
      <xdr:colOff>0</xdr:colOff>
      <xdr:row>234</xdr:row>
      <xdr:rowOff>6355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331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1</xdr:col>
      <xdr:colOff>0</xdr:colOff>
      <xdr:row>235</xdr:row>
      <xdr:rowOff>6350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596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1264915</xdr:rowOff>
    </xdr:from>
    <xdr:to>
      <xdr:col>1</xdr:col>
      <xdr:colOff>0</xdr:colOff>
      <xdr:row>236</xdr:row>
      <xdr:rowOff>6345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861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1264910</xdr:rowOff>
    </xdr:from>
    <xdr:to>
      <xdr:col>1</xdr:col>
      <xdr:colOff>0</xdr:colOff>
      <xdr:row>237</xdr:row>
      <xdr:rowOff>6340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126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10</xdr:rowOff>
    </xdr:from>
    <xdr:to>
      <xdr:col>1</xdr:col>
      <xdr:colOff>0</xdr:colOff>
      <xdr:row>238</xdr:row>
      <xdr:rowOff>6360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391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5</xdr:rowOff>
    </xdr:from>
    <xdr:to>
      <xdr:col>1</xdr:col>
      <xdr:colOff>0</xdr:colOff>
      <xdr:row>239</xdr:row>
      <xdr:rowOff>6355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656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1</xdr:col>
      <xdr:colOff>0</xdr:colOff>
      <xdr:row>240</xdr:row>
      <xdr:rowOff>6350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921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1264915</xdr:rowOff>
    </xdr:from>
    <xdr:to>
      <xdr:col>1</xdr:col>
      <xdr:colOff>0</xdr:colOff>
      <xdr:row>241</xdr:row>
      <xdr:rowOff>6345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186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1264910</xdr:rowOff>
    </xdr:from>
    <xdr:to>
      <xdr:col>1</xdr:col>
      <xdr:colOff>0</xdr:colOff>
      <xdr:row>242</xdr:row>
      <xdr:rowOff>6340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451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10</xdr:rowOff>
    </xdr:from>
    <xdr:to>
      <xdr:col>1</xdr:col>
      <xdr:colOff>0</xdr:colOff>
      <xdr:row>243</xdr:row>
      <xdr:rowOff>6360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715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5</xdr:rowOff>
    </xdr:from>
    <xdr:to>
      <xdr:col>1</xdr:col>
      <xdr:colOff>0</xdr:colOff>
      <xdr:row>244</xdr:row>
      <xdr:rowOff>6355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980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1</xdr:col>
      <xdr:colOff>0</xdr:colOff>
      <xdr:row>245</xdr:row>
      <xdr:rowOff>6350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245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1264915</xdr:rowOff>
    </xdr:from>
    <xdr:to>
      <xdr:col>1</xdr:col>
      <xdr:colOff>0</xdr:colOff>
      <xdr:row>246</xdr:row>
      <xdr:rowOff>6345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510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1264910</xdr:rowOff>
    </xdr:from>
    <xdr:to>
      <xdr:col>1</xdr:col>
      <xdr:colOff>0</xdr:colOff>
      <xdr:row>247</xdr:row>
      <xdr:rowOff>6340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775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10</xdr:rowOff>
    </xdr:from>
    <xdr:to>
      <xdr:col>1</xdr:col>
      <xdr:colOff>0</xdr:colOff>
      <xdr:row>248</xdr:row>
      <xdr:rowOff>6360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040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5</xdr:rowOff>
    </xdr:from>
    <xdr:to>
      <xdr:col>1</xdr:col>
      <xdr:colOff>0</xdr:colOff>
      <xdr:row>249</xdr:row>
      <xdr:rowOff>6355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305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1</xdr:col>
      <xdr:colOff>0</xdr:colOff>
      <xdr:row>250</xdr:row>
      <xdr:rowOff>6350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570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1264915</xdr:rowOff>
    </xdr:from>
    <xdr:to>
      <xdr:col>1</xdr:col>
      <xdr:colOff>0</xdr:colOff>
      <xdr:row>251</xdr:row>
      <xdr:rowOff>6345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835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1264910</xdr:rowOff>
    </xdr:from>
    <xdr:to>
      <xdr:col>1</xdr:col>
      <xdr:colOff>0</xdr:colOff>
      <xdr:row>252</xdr:row>
      <xdr:rowOff>6340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100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10</xdr:rowOff>
    </xdr:from>
    <xdr:to>
      <xdr:col>1</xdr:col>
      <xdr:colOff>0</xdr:colOff>
      <xdr:row>253</xdr:row>
      <xdr:rowOff>6360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365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5</xdr:rowOff>
    </xdr:from>
    <xdr:to>
      <xdr:col>1</xdr:col>
      <xdr:colOff>0</xdr:colOff>
      <xdr:row>254</xdr:row>
      <xdr:rowOff>6355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0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1</xdr:col>
      <xdr:colOff>0</xdr:colOff>
      <xdr:row>255</xdr:row>
      <xdr:rowOff>6350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895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1264915</xdr:rowOff>
    </xdr:from>
    <xdr:to>
      <xdr:col>1</xdr:col>
      <xdr:colOff>0</xdr:colOff>
      <xdr:row>256</xdr:row>
      <xdr:rowOff>6345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159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1264910</xdr:rowOff>
    </xdr:from>
    <xdr:to>
      <xdr:col>1</xdr:col>
      <xdr:colOff>0</xdr:colOff>
      <xdr:row>257</xdr:row>
      <xdr:rowOff>6340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424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10</xdr:rowOff>
    </xdr:from>
    <xdr:to>
      <xdr:col>1</xdr:col>
      <xdr:colOff>0</xdr:colOff>
      <xdr:row>258</xdr:row>
      <xdr:rowOff>6360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689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5</xdr:rowOff>
    </xdr:from>
    <xdr:to>
      <xdr:col>1</xdr:col>
      <xdr:colOff>0</xdr:colOff>
      <xdr:row>259</xdr:row>
      <xdr:rowOff>6355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954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1</xdr:col>
      <xdr:colOff>0</xdr:colOff>
      <xdr:row>260</xdr:row>
      <xdr:rowOff>6350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219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1264915</xdr:rowOff>
    </xdr:from>
    <xdr:to>
      <xdr:col>1</xdr:col>
      <xdr:colOff>0</xdr:colOff>
      <xdr:row>261</xdr:row>
      <xdr:rowOff>6345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84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1264910</xdr:rowOff>
    </xdr:from>
    <xdr:to>
      <xdr:col>1</xdr:col>
      <xdr:colOff>0</xdr:colOff>
      <xdr:row>262</xdr:row>
      <xdr:rowOff>6340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749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10</xdr:rowOff>
    </xdr:from>
    <xdr:to>
      <xdr:col>1</xdr:col>
      <xdr:colOff>0</xdr:colOff>
      <xdr:row>263</xdr:row>
      <xdr:rowOff>6360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014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5</xdr:rowOff>
    </xdr:from>
    <xdr:to>
      <xdr:col>1</xdr:col>
      <xdr:colOff>0</xdr:colOff>
      <xdr:row>264</xdr:row>
      <xdr:rowOff>6355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279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1</xdr:col>
      <xdr:colOff>0</xdr:colOff>
      <xdr:row>265</xdr:row>
      <xdr:rowOff>6350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544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1264915</xdr:rowOff>
    </xdr:from>
    <xdr:to>
      <xdr:col>1</xdr:col>
      <xdr:colOff>0</xdr:colOff>
      <xdr:row>266</xdr:row>
      <xdr:rowOff>6345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809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1264910</xdr:rowOff>
    </xdr:from>
    <xdr:to>
      <xdr:col>1</xdr:col>
      <xdr:colOff>0</xdr:colOff>
      <xdr:row>267</xdr:row>
      <xdr:rowOff>6340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074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10</xdr:rowOff>
    </xdr:from>
    <xdr:to>
      <xdr:col>1</xdr:col>
      <xdr:colOff>0</xdr:colOff>
      <xdr:row>268</xdr:row>
      <xdr:rowOff>6360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338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5</xdr:rowOff>
    </xdr:from>
    <xdr:to>
      <xdr:col>1</xdr:col>
      <xdr:colOff>0</xdr:colOff>
      <xdr:row>269</xdr:row>
      <xdr:rowOff>6355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603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1</xdr:col>
      <xdr:colOff>0</xdr:colOff>
      <xdr:row>270</xdr:row>
      <xdr:rowOff>6350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868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1264915</xdr:rowOff>
    </xdr:from>
    <xdr:to>
      <xdr:col>1</xdr:col>
      <xdr:colOff>0</xdr:colOff>
      <xdr:row>271</xdr:row>
      <xdr:rowOff>6345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133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1264910</xdr:rowOff>
    </xdr:from>
    <xdr:to>
      <xdr:col>1</xdr:col>
      <xdr:colOff>0</xdr:colOff>
      <xdr:row>272</xdr:row>
      <xdr:rowOff>6340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398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10</xdr:rowOff>
    </xdr:from>
    <xdr:to>
      <xdr:col>1</xdr:col>
      <xdr:colOff>0</xdr:colOff>
      <xdr:row>273</xdr:row>
      <xdr:rowOff>6360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663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5</xdr:rowOff>
    </xdr:from>
    <xdr:to>
      <xdr:col>1</xdr:col>
      <xdr:colOff>0</xdr:colOff>
      <xdr:row>274</xdr:row>
      <xdr:rowOff>6355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928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1</xdr:col>
      <xdr:colOff>0</xdr:colOff>
      <xdr:row>275</xdr:row>
      <xdr:rowOff>6350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193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1264915</xdr:rowOff>
    </xdr:from>
    <xdr:to>
      <xdr:col>1</xdr:col>
      <xdr:colOff>0</xdr:colOff>
      <xdr:row>276</xdr:row>
      <xdr:rowOff>6345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458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1264910</xdr:rowOff>
    </xdr:from>
    <xdr:to>
      <xdr:col>1</xdr:col>
      <xdr:colOff>0</xdr:colOff>
      <xdr:row>277</xdr:row>
      <xdr:rowOff>6340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723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10</xdr:rowOff>
    </xdr:from>
    <xdr:to>
      <xdr:col>1</xdr:col>
      <xdr:colOff>0</xdr:colOff>
      <xdr:row>278</xdr:row>
      <xdr:rowOff>6360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988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5</xdr:rowOff>
    </xdr:from>
    <xdr:to>
      <xdr:col>1</xdr:col>
      <xdr:colOff>0</xdr:colOff>
      <xdr:row>279</xdr:row>
      <xdr:rowOff>6355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253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1</xdr:col>
      <xdr:colOff>0</xdr:colOff>
      <xdr:row>280</xdr:row>
      <xdr:rowOff>6350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518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1264915</xdr:rowOff>
    </xdr:from>
    <xdr:to>
      <xdr:col>1</xdr:col>
      <xdr:colOff>0</xdr:colOff>
      <xdr:row>281</xdr:row>
      <xdr:rowOff>6345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782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1264910</xdr:rowOff>
    </xdr:from>
    <xdr:to>
      <xdr:col>1</xdr:col>
      <xdr:colOff>0</xdr:colOff>
      <xdr:row>282</xdr:row>
      <xdr:rowOff>6340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047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10</xdr:rowOff>
    </xdr:from>
    <xdr:to>
      <xdr:col>1</xdr:col>
      <xdr:colOff>0</xdr:colOff>
      <xdr:row>283</xdr:row>
      <xdr:rowOff>6360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312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5</xdr:rowOff>
    </xdr:from>
    <xdr:to>
      <xdr:col>1</xdr:col>
      <xdr:colOff>0</xdr:colOff>
      <xdr:row>284</xdr:row>
      <xdr:rowOff>6355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577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1</xdr:col>
      <xdr:colOff>0</xdr:colOff>
      <xdr:row>285</xdr:row>
      <xdr:rowOff>6350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842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1264915</xdr:rowOff>
    </xdr:from>
    <xdr:to>
      <xdr:col>1</xdr:col>
      <xdr:colOff>0</xdr:colOff>
      <xdr:row>286</xdr:row>
      <xdr:rowOff>6345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107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1264910</xdr:rowOff>
    </xdr:from>
    <xdr:to>
      <xdr:col>1</xdr:col>
      <xdr:colOff>0</xdr:colOff>
      <xdr:row>287</xdr:row>
      <xdr:rowOff>6340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372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10</xdr:rowOff>
    </xdr:from>
    <xdr:to>
      <xdr:col>1</xdr:col>
      <xdr:colOff>0</xdr:colOff>
      <xdr:row>288</xdr:row>
      <xdr:rowOff>6360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637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5</xdr:rowOff>
    </xdr:from>
    <xdr:to>
      <xdr:col>1</xdr:col>
      <xdr:colOff>0</xdr:colOff>
      <xdr:row>289</xdr:row>
      <xdr:rowOff>6355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902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5</xdr:rowOff>
    </xdr:from>
    <xdr:to>
      <xdr:col>1</xdr:col>
      <xdr:colOff>0</xdr:colOff>
      <xdr:row>291</xdr:row>
      <xdr:rowOff>6355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350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5</xdr:rowOff>
    </xdr:from>
    <xdr:to>
      <xdr:col>1</xdr:col>
      <xdr:colOff>0</xdr:colOff>
      <xdr:row>293</xdr:row>
      <xdr:rowOff>6355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797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1</xdr:col>
      <xdr:colOff>0</xdr:colOff>
      <xdr:row>294</xdr:row>
      <xdr:rowOff>6350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062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1264915</xdr:rowOff>
    </xdr:from>
    <xdr:to>
      <xdr:col>1</xdr:col>
      <xdr:colOff>0</xdr:colOff>
      <xdr:row>295</xdr:row>
      <xdr:rowOff>6345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327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1264910</xdr:rowOff>
    </xdr:from>
    <xdr:to>
      <xdr:col>1</xdr:col>
      <xdr:colOff>0</xdr:colOff>
      <xdr:row>296</xdr:row>
      <xdr:rowOff>6340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592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10</xdr:rowOff>
    </xdr:from>
    <xdr:to>
      <xdr:col>1</xdr:col>
      <xdr:colOff>0</xdr:colOff>
      <xdr:row>297</xdr:row>
      <xdr:rowOff>6360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857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5</xdr:rowOff>
    </xdr:from>
    <xdr:to>
      <xdr:col>1</xdr:col>
      <xdr:colOff>0</xdr:colOff>
      <xdr:row>298</xdr:row>
      <xdr:rowOff>6355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122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1</xdr:col>
      <xdr:colOff>0</xdr:colOff>
      <xdr:row>299</xdr:row>
      <xdr:rowOff>6350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387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1264915</xdr:rowOff>
    </xdr:from>
    <xdr:to>
      <xdr:col>1</xdr:col>
      <xdr:colOff>0</xdr:colOff>
      <xdr:row>300</xdr:row>
      <xdr:rowOff>6345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652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1264910</xdr:rowOff>
    </xdr:from>
    <xdr:to>
      <xdr:col>1</xdr:col>
      <xdr:colOff>0</xdr:colOff>
      <xdr:row>301</xdr:row>
      <xdr:rowOff>6340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917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10</xdr:rowOff>
    </xdr:from>
    <xdr:to>
      <xdr:col>1</xdr:col>
      <xdr:colOff>0</xdr:colOff>
      <xdr:row>302</xdr:row>
      <xdr:rowOff>6360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82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5</xdr:rowOff>
    </xdr:from>
    <xdr:to>
      <xdr:col>1</xdr:col>
      <xdr:colOff>0</xdr:colOff>
      <xdr:row>303</xdr:row>
      <xdr:rowOff>6355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447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1</xdr:col>
      <xdr:colOff>0</xdr:colOff>
      <xdr:row>304</xdr:row>
      <xdr:rowOff>6350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712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1264915</xdr:rowOff>
    </xdr:from>
    <xdr:to>
      <xdr:col>1</xdr:col>
      <xdr:colOff>0</xdr:colOff>
      <xdr:row>305</xdr:row>
      <xdr:rowOff>6345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976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1264910</xdr:rowOff>
    </xdr:from>
    <xdr:to>
      <xdr:col>1</xdr:col>
      <xdr:colOff>0</xdr:colOff>
      <xdr:row>306</xdr:row>
      <xdr:rowOff>6340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241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10</xdr:rowOff>
    </xdr:from>
    <xdr:to>
      <xdr:col>1</xdr:col>
      <xdr:colOff>0</xdr:colOff>
      <xdr:row>307</xdr:row>
      <xdr:rowOff>6360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506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5</xdr:rowOff>
    </xdr:from>
    <xdr:to>
      <xdr:col>1</xdr:col>
      <xdr:colOff>0</xdr:colOff>
      <xdr:row>308</xdr:row>
      <xdr:rowOff>6355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771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1</xdr:col>
      <xdr:colOff>0</xdr:colOff>
      <xdr:row>309</xdr:row>
      <xdr:rowOff>6350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036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1264915</xdr:rowOff>
    </xdr:from>
    <xdr:to>
      <xdr:col>1</xdr:col>
      <xdr:colOff>0</xdr:colOff>
      <xdr:row>310</xdr:row>
      <xdr:rowOff>6345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301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1264910</xdr:rowOff>
    </xdr:from>
    <xdr:to>
      <xdr:col>1</xdr:col>
      <xdr:colOff>0</xdr:colOff>
      <xdr:row>311</xdr:row>
      <xdr:rowOff>6340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566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10</xdr:rowOff>
    </xdr:from>
    <xdr:to>
      <xdr:col>1</xdr:col>
      <xdr:colOff>0</xdr:colOff>
      <xdr:row>312</xdr:row>
      <xdr:rowOff>6360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831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5</xdr:rowOff>
    </xdr:from>
    <xdr:to>
      <xdr:col>1</xdr:col>
      <xdr:colOff>0</xdr:colOff>
      <xdr:row>313</xdr:row>
      <xdr:rowOff>6355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096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1</xdr:col>
      <xdr:colOff>0</xdr:colOff>
      <xdr:row>314</xdr:row>
      <xdr:rowOff>6350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361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1264915</xdr:rowOff>
    </xdr:from>
    <xdr:to>
      <xdr:col>1</xdr:col>
      <xdr:colOff>0</xdr:colOff>
      <xdr:row>315</xdr:row>
      <xdr:rowOff>6345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626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1264910</xdr:rowOff>
    </xdr:from>
    <xdr:to>
      <xdr:col>1</xdr:col>
      <xdr:colOff>0</xdr:colOff>
      <xdr:row>316</xdr:row>
      <xdr:rowOff>6340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891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10</xdr:rowOff>
    </xdr:from>
    <xdr:to>
      <xdr:col>1</xdr:col>
      <xdr:colOff>0</xdr:colOff>
      <xdr:row>317</xdr:row>
      <xdr:rowOff>6360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155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5</xdr:rowOff>
    </xdr:from>
    <xdr:to>
      <xdr:col>1</xdr:col>
      <xdr:colOff>0</xdr:colOff>
      <xdr:row>318</xdr:row>
      <xdr:rowOff>6355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420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1</xdr:col>
      <xdr:colOff>0</xdr:colOff>
      <xdr:row>319</xdr:row>
      <xdr:rowOff>6350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685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1264915</xdr:rowOff>
    </xdr:from>
    <xdr:to>
      <xdr:col>1</xdr:col>
      <xdr:colOff>0</xdr:colOff>
      <xdr:row>320</xdr:row>
      <xdr:rowOff>6345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950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1264910</xdr:rowOff>
    </xdr:from>
    <xdr:to>
      <xdr:col>1</xdr:col>
      <xdr:colOff>0</xdr:colOff>
      <xdr:row>321</xdr:row>
      <xdr:rowOff>6340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215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10</xdr:rowOff>
    </xdr:from>
    <xdr:to>
      <xdr:col>1</xdr:col>
      <xdr:colOff>0</xdr:colOff>
      <xdr:row>322</xdr:row>
      <xdr:rowOff>6360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480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5</xdr:rowOff>
    </xdr:from>
    <xdr:to>
      <xdr:col>1</xdr:col>
      <xdr:colOff>0</xdr:colOff>
      <xdr:row>323</xdr:row>
      <xdr:rowOff>6355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7454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1</xdr:col>
      <xdr:colOff>0</xdr:colOff>
      <xdr:row>324</xdr:row>
      <xdr:rowOff>6350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010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1264915</xdr:rowOff>
    </xdr:from>
    <xdr:to>
      <xdr:col>1</xdr:col>
      <xdr:colOff>0</xdr:colOff>
      <xdr:row>325</xdr:row>
      <xdr:rowOff>6345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2753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1264910</xdr:rowOff>
    </xdr:from>
    <xdr:to>
      <xdr:col>1</xdr:col>
      <xdr:colOff>0</xdr:colOff>
      <xdr:row>326</xdr:row>
      <xdr:rowOff>6340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40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10</xdr:rowOff>
    </xdr:from>
    <xdr:to>
      <xdr:col>1</xdr:col>
      <xdr:colOff>0</xdr:colOff>
      <xdr:row>327</xdr:row>
      <xdr:rowOff>6360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805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5</xdr:rowOff>
    </xdr:from>
    <xdr:to>
      <xdr:col>1</xdr:col>
      <xdr:colOff>0</xdr:colOff>
      <xdr:row>328</xdr:row>
      <xdr:rowOff>6355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0700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1</xdr:col>
      <xdr:colOff>0</xdr:colOff>
      <xdr:row>329</xdr:row>
      <xdr:rowOff>6350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335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1264915</xdr:rowOff>
    </xdr:from>
    <xdr:to>
      <xdr:col>1</xdr:col>
      <xdr:colOff>0</xdr:colOff>
      <xdr:row>330</xdr:row>
      <xdr:rowOff>6345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5999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1264910</xdr:rowOff>
    </xdr:from>
    <xdr:to>
      <xdr:col>1</xdr:col>
      <xdr:colOff>0</xdr:colOff>
      <xdr:row>331</xdr:row>
      <xdr:rowOff>6340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864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10</xdr:rowOff>
    </xdr:from>
    <xdr:to>
      <xdr:col>1</xdr:col>
      <xdr:colOff>0</xdr:colOff>
      <xdr:row>332</xdr:row>
      <xdr:rowOff>6360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29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5</xdr:rowOff>
    </xdr:from>
    <xdr:to>
      <xdr:col>1</xdr:col>
      <xdr:colOff>0</xdr:colOff>
      <xdr:row>333</xdr:row>
      <xdr:rowOff>6355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3946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1</xdr:col>
      <xdr:colOff>0</xdr:colOff>
      <xdr:row>334</xdr:row>
      <xdr:rowOff>6350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659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1264915</xdr:rowOff>
    </xdr:from>
    <xdr:to>
      <xdr:col>1</xdr:col>
      <xdr:colOff>0</xdr:colOff>
      <xdr:row>335</xdr:row>
      <xdr:rowOff>6345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19245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1264910</xdr:rowOff>
    </xdr:from>
    <xdr:to>
      <xdr:col>1</xdr:col>
      <xdr:colOff>0</xdr:colOff>
      <xdr:row>336</xdr:row>
      <xdr:rowOff>6340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189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10</xdr:rowOff>
    </xdr:from>
    <xdr:to>
      <xdr:col>1</xdr:col>
      <xdr:colOff>0</xdr:colOff>
      <xdr:row>337</xdr:row>
      <xdr:rowOff>6360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454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5</xdr:rowOff>
    </xdr:from>
    <xdr:to>
      <xdr:col>1</xdr:col>
      <xdr:colOff>0</xdr:colOff>
      <xdr:row>338</xdr:row>
      <xdr:rowOff>6355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192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1</xdr:col>
      <xdr:colOff>0</xdr:colOff>
      <xdr:row>339</xdr:row>
      <xdr:rowOff>6350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984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1264915</xdr:rowOff>
    </xdr:from>
    <xdr:to>
      <xdr:col>1</xdr:col>
      <xdr:colOff>0</xdr:colOff>
      <xdr:row>340</xdr:row>
      <xdr:rowOff>6345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2491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1264910</xdr:rowOff>
    </xdr:from>
    <xdr:to>
      <xdr:col>1</xdr:col>
      <xdr:colOff>0</xdr:colOff>
      <xdr:row>341</xdr:row>
      <xdr:rowOff>6340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14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10</xdr:rowOff>
    </xdr:from>
    <xdr:to>
      <xdr:col>1</xdr:col>
      <xdr:colOff>0</xdr:colOff>
      <xdr:row>342</xdr:row>
      <xdr:rowOff>6360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778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5</xdr:rowOff>
    </xdr:from>
    <xdr:to>
      <xdr:col>1</xdr:col>
      <xdr:colOff>0</xdr:colOff>
      <xdr:row>343</xdr:row>
      <xdr:rowOff>6355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04388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1</xdr:col>
      <xdr:colOff>0</xdr:colOff>
      <xdr:row>344</xdr:row>
      <xdr:rowOff>6350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308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1264915</xdr:rowOff>
    </xdr:from>
    <xdr:to>
      <xdr:col>1</xdr:col>
      <xdr:colOff>0</xdr:colOff>
      <xdr:row>345</xdr:row>
      <xdr:rowOff>6345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73715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1264910</xdr:rowOff>
    </xdr:from>
    <xdr:to>
      <xdr:col>1</xdr:col>
      <xdr:colOff>0</xdr:colOff>
      <xdr:row>346</xdr:row>
      <xdr:rowOff>6340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38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10</xdr:rowOff>
    </xdr:from>
    <xdr:to>
      <xdr:col>1</xdr:col>
      <xdr:colOff>0</xdr:colOff>
      <xdr:row>347</xdr:row>
      <xdr:rowOff>6360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103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1264900</xdr:rowOff>
    </xdr:from>
    <xdr:to>
      <xdr:col>1</xdr:col>
      <xdr:colOff>0</xdr:colOff>
      <xdr:row>348</xdr:row>
      <xdr:rowOff>6330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368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1</xdr:col>
      <xdr:colOff>0</xdr:colOff>
      <xdr:row>349</xdr:row>
      <xdr:rowOff>6350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633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20</xdr:rowOff>
    </xdr:from>
    <xdr:to>
      <xdr:col>1</xdr:col>
      <xdr:colOff>0</xdr:colOff>
      <xdr:row>350</xdr:row>
      <xdr:rowOff>6370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898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1264910</xdr:rowOff>
    </xdr:from>
    <xdr:to>
      <xdr:col>1</xdr:col>
      <xdr:colOff>0</xdr:colOff>
      <xdr:row>351</xdr:row>
      <xdr:rowOff>6340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163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10</xdr:rowOff>
    </xdr:from>
    <xdr:to>
      <xdr:col>1</xdr:col>
      <xdr:colOff>0</xdr:colOff>
      <xdr:row>352</xdr:row>
      <xdr:rowOff>6360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428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1264900</xdr:rowOff>
    </xdr:from>
    <xdr:to>
      <xdr:col>1</xdr:col>
      <xdr:colOff>0</xdr:colOff>
      <xdr:row>353</xdr:row>
      <xdr:rowOff>6330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693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1</xdr:col>
      <xdr:colOff>0</xdr:colOff>
      <xdr:row>354</xdr:row>
      <xdr:rowOff>6350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20</xdr:rowOff>
    </xdr:from>
    <xdr:to>
      <xdr:col>1</xdr:col>
      <xdr:colOff>0</xdr:colOff>
      <xdr:row>355</xdr:row>
      <xdr:rowOff>6370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222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1264910</xdr:rowOff>
    </xdr:from>
    <xdr:to>
      <xdr:col>1</xdr:col>
      <xdr:colOff>0</xdr:colOff>
      <xdr:row>356</xdr:row>
      <xdr:rowOff>6340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487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10</xdr:rowOff>
    </xdr:from>
    <xdr:to>
      <xdr:col>1</xdr:col>
      <xdr:colOff>0</xdr:colOff>
      <xdr:row>357</xdr:row>
      <xdr:rowOff>6360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752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1264900</xdr:rowOff>
    </xdr:from>
    <xdr:to>
      <xdr:col>1</xdr:col>
      <xdr:colOff>0</xdr:colOff>
      <xdr:row>358</xdr:row>
      <xdr:rowOff>6330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017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1</xdr:col>
      <xdr:colOff>0</xdr:colOff>
      <xdr:row>359</xdr:row>
      <xdr:rowOff>6350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282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20</xdr:rowOff>
    </xdr:from>
    <xdr:to>
      <xdr:col>1</xdr:col>
      <xdr:colOff>0</xdr:colOff>
      <xdr:row>360</xdr:row>
      <xdr:rowOff>6370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35475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1264910</xdr:rowOff>
    </xdr:from>
    <xdr:to>
      <xdr:col>1</xdr:col>
      <xdr:colOff>0</xdr:colOff>
      <xdr:row>361</xdr:row>
      <xdr:rowOff>6340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812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10</xdr:rowOff>
    </xdr:from>
    <xdr:to>
      <xdr:col>1</xdr:col>
      <xdr:colOff>0</xdr:colOff>
      <xdr:row>362</xdr:row>
      <xdr:rowOff>6360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077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1264900</xdr:rowOff>
    </xdr:from>
    <xdr:to>
      <xdr:col>1</xdr:col>
      <xdr:colOff>0</xdr:colOff>
      <xdr:row>363</xdr:row>
      <xdr:rowOff>6330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73422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1</xdr:col>
      <xdr:colOff>0</xdr:colOff>
      <xdr:row>364</xdr:row>
      <xdr:rowOff>6350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607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20</xdr:rowOff>
    </xdr:from>
    <xdr:to>
      <xdr:col>1</xdr:col>
      <xdr:colOff>0</xdr:colOff>
      <xdr:row>365</xdr:row>
      <xdr:rowOff>6370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8721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1264910</xdr:rowOff>
    </xdr:from>
    <xdr:to>
      <xdr:col>1</xdr:col>
      <xdr:colOff>0</xdr:colOff>
      <xdr:row>366</xdr:row>
      <xdr:rowOff>6340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137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10</xdr:rowOff>
    </xdr:from>
    <xdr:to>
      <xdr:col>1</xdr:col>
      <xdr:colOff>0</xdr:colOff>
      <xdr:row>367</xdr:row>
      <xdr:rowOff>6360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401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1264900</xdr:rowOff>
    </xdr:from>
    <xdr:to>
      <xdr:col>1</xdr:col>
      <xdr:colOff>0</xdr:colOff>
      <xdr:row>368</xdr:row>
      <xdr:rowOff>6330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6668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1</xdr:col>
      <xdr:colOff>0</xdr:colOff>
      <xdr:row>369</xdr:row>
      <xdr:rowOff>6350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931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20</xdr:rowOff>
    </xdr:from>
    <xdr:to>
      <xdr:col>1</xdr:col>
      <xdr:colOff>0</xdr:colOff>
      <xdr:row>370</xdr:row>
      <xdr:rowOff>6370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967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1264910</xdr:rowOff>
    </xdr:from>
    <xdr:to>
      <xdr:col>1</xdr:col>
      <xdr:colOff>0</xdr:colOff>
      <xdr:row>371</xdr:row>
      <xdr:rowOff>6340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461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10</xdr:rowOff>
    </xdr:from>
    <xdr:to>
      <xdr:col>1</xdr:col>
      <xdr:colOff>0</xdr:colOff>
      <xdr:row>372</xdr:row>
      <xdr:rowOff>6360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726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1264900</xdr:rowOff>
    </xdr:from>
    <xdr:to>
      <xdr:col>1</xdr:col>
      <xdr:colOff>0</xdr:colOff>
      <xdr:row>373</xdr:row>
      <xdr:rowOff>6330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991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1</xdr:col>
      <xdr:colOff>0</xdr:colOff>
      <xdr:row>374</xdr:row>
      <xdr:rowOff>6350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256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20</xdr:rowOff>
    </xdr:from>
    <xdr:to>
      <xdr:col>1</xdr:col>
      <xdr:colOff>0</xdr:colOff>
      <xdr:row>375</xdr:row>
      <xdr:rowOff>6370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521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1264910</xdr:rowOff>
    </xdr:from>
    <xdr:to>
      <xdr:col>1</xdr:col>
      <xdr:colOff>0</xdr:colOff>
      <xdr:row>376</xdr:row>
      <xdr:rowOff>6340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786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10</xdr:rowOff>
    </xdr:from>
    <xdr:to>
      <xdr:col>1</xdr:col>
      <xdr:colOff>0</xdr:colOff>
      <xdr:row>377</xdr:row>
      <xdr:rowOff>6360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5051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1264900</xdr:rowOff>
    </xdr:from>
    <xdr:to>
      <xdr:col>1</xdr:col>
      <xdr:colOff>0</xdr:colOff>
      <xdr:row>378</xdr:row>
      <xdr:rowOff>6330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316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1</xdr:col>
      <xdr:colOff>0</xdr:colOff>
      <xdr:row>379</xdr:row>
      <xdr:rowOff>6350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581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20</xdr:rowOff>
    </xdr:from>
    <xdr:to>
      <xdr:col>1</xdr:col>
      <xdr:colOff>0</xdr:colOff>
      <xdr:row>380</xdr:row>
      <xdr:rowOff>6370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845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1264910</xdr:rowOff>
    </xdr:from>
    <xdr:to>
      <xdr:col>1</xdr:col>
      <xdr:colOff>0</xdr:colOff>
      <xdr:row>381</xdr:row>
      <xdr:rowOff>6340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110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10</xdr:rowOff>
    </xdr:from>
    <xdr:to>
      <xdr:col>1</xdr:col>
      <xdr:colOff>0</xdr:colOff>
      <xdr:row>382</xdr:row>
      <xdr:rowOff>6360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375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1264900</xdr:rowOff>
    </xdr:from>
    <xdr:to>
      <xdr:col>1</xdr:col>
      <xdr:colOff>0</xdr:colOff>
      <xdr:row>383</xdr:row>
      <xdr:rowOff>6330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640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1</xdr:col>
      <xdr:colOff>0</xdr:colOff>
      <xdr:row>384</xdr:row>
      <xdr:rowOff>6350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905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20</xdr:rowOff>
    </xdr:from>
    <xdr:to>
      <xdr:col>1</xdr:col>
      <xdr:colOff>0</xdr:colOff>
      <xdr:row>385</xdr:row>
      <xdr:rowOff>6370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1705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1264910</xdr:rowOff>
    </xdr:from>
    <xdr:to>
      <xdr:col>1</xdr:col>
      <xdr:colOff>0</xdr:colOff>
      <xdr:row>386</xdr:row>
      <xdr:rowOff>6340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435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10</xdr:rowOff>
    </xdr:from>
    <xdr:to>
      <xdr:col>1</xdr:col>
      <xdr:colOff>0</xdr:colOff>
      <xdr:row>387</xdr:row>
      <xdr:rowOff>6360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700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1264900</xdr:rowOff>
    </xdr:from>
    <xdr:to>
      <xdr:col>1</xdr:col>
      <xdr:colOff>0</xdr:colOff>
      <xdr:row>388</xdr:row>
      <xdr:rowOff>6330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9652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1</xdr:col>
      <xdr:colOff>0</xdr:colOff>
      <xdr:row>389</xdr:row>
      <xdr:rowOff>6350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230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20</xdr:rowOff>
    </xdr:from>
    <xdr:to>
      <xdr:col>1</xdr:col>
      <xdr:colOff>0</xdr:colOff>
      <xdr:row>390</xdr:row>
      <xdr:rowOff>6370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4951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1264910</xdr:rowOff>
    </xdr:from>
    <xdr:to>
      <xdr:col>1</xdr:col>
      <xdr:colOff>0</xdr:colOff>
      <xdr:row>391</xdr:row>
      <xdr:rowOff>6340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760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10</xdr:rowOff>
    </xdr:from>
    <xdr:to>
      <xdr:col>1</xdr:col>
      <xdr:colOff>0</xdr:colOff>
      <xdr:row>392</xdr:row>
      <xdr:rowOff>6360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024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1264900</xdr:rowOff>
    </xdr:from>
    <xdr:to>
      <xdr:col>1</xdr:col>
      <xdr:colOff>0</xdr:colOff>
      <xdr:row>393</xdr:row>
      <xdr:rowOff>6330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2898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1</xdr:col>
      <xdr:colOff>0</xdr:colOff>
      <xdr:row>394</xdr:row>
      <xdr:rowOff>6350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554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20</xdr:rowOff>
    </xdr:from>
    <xdr:to>
      <xdr:col>1</xdr:col>
      <xdr:colOff>0</xdr:colOff>
      <xdr:row>395</xdr:row>
      <xdr:rowOff>6370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8197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1264910</xdr:rowOff>
    </xdr:from>
    <xdr:to>
      <xdr:col>1</xdr:col>
      <xdr:colOff>0</xdr:colOff>
      <xdr:row>396</xdr:row>
      <xdr:rowOff>6340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084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10</xdr:rowOff>
    </xdr:from>
    <xdr:to>
      <xdr:col>1</xdr:col>
      <xdr:colOff>0</xdr:colOff>
      <xdr:row>397</xdr:row>
      <xdr:rowOff>6360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349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1264900</xdr:rowOff>
    </xdr:from>
    <xdr:to>
      <xdr:col>1</xdr:col>
      <xdr:colOff>0</xdr:colOff>
      <xdr:row>398</xdr:row>
      <xdr:rowOff>6330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614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1</xdr:col>
      <xdr:colOff>0</xdr:colOff>
      <xdr:row>399</xdr:row>
      <xdr:rowOff>6350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879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20</xdr:rowOff>
    </xdr:from>
    <xdr:to>
      <xdr:col>1</xdr:col>
      <xdr:colOff>0</xdr:colOff>
      <xdr:row>400</xdr:row>
      <xdr:rowOff>6370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144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1264910</xdr:rowOff>
    </xdr:from>
    <xdr:to>
      <xdr:col>1</xdr:col>
      <xdr:colOff>0</xdr:colOff>
      <xdr:row>401</xdr:row>
      <xdr:rowOff>6340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409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10</xdr:rowOff>
    </xdr:from>
    <xdr:to>
      <xdr:col>1</xdr:col>
      <xdr:colOff>0</xdr:colOff>
      <xdr:row>402</xdr:row>
      <xdr:rowOff>6360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674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1264900</xdr:rowOff>
    </xdr:from>
    <xdr:to>
      <xdr:col>1</xdr:col>
      <xdr:colOff>0</xdr:colOff>
      <xdr:row>403</xdr:row>
      <xdr:rowOff>6330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939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1</xdr:col>
      <xdr:colOff>0</xdr:colOff>
      <xdr:row>404</xdr:row>
      <xdr:rowOff>6350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204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20</xdr:rowOff>
    </xdr:from>
    <xdr:to>
      <xdr:col>1</xdr:col>
      <xdr:colOff>0</xdr:colOff>
      <xdr:row>405</xdr:row>
      <xdr:rowOff>6370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468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1264910</xdr:rowOff>
    </xdr:from>
    <xdr:to>
      <xdr:col>1</xdr:col>
      <xdr:colOff>0</xdr:colOff>
      <xdr:row>406</xdr:row>
      <xdr:rowOff>6340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733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10</xdr:rowOff>
    </xdr:from>
    <xdr:to>
      <xdr:col>1</xdr:col>
      <xdr:colOff>0</xdr:colOff>
      <xdr:row>407</xdr:row>
      <xdr:rowOff>6360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998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1264900</xdr:rowOff>
    </xdr:from>
    <xdr:to>
      <xdr:col>1</xdr:col>
      <xdr:colOff>0</xdr:colOff>
      <xdr:row>408</xdr:row>
      <xdr:rowOff>6330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263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1</xdr:col>
      <xdr:colOff>0</xdr:colOff>
      <xdr:row>409</xdr:row>
      <xdr:rowOff>6350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528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20</xdr:rowOff>
    </xdr:from>
    <xdr:to>
      <xdr:col>1</xdr:col>
      <xdr:colOff>0</xdr:colOff>
      <xdr:row>410</xdr:row>
      <xdr:rowOff>6370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7935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1264910</xdr:rowOff>
    </xdr:from>
    <xdr:to>
      <xdr:col>1</xdr:col>
      <xdr:colOff>0</xdr:colOff>
      <xdr:row>411</xdr:row>
      <xdr:rowOff>6340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8058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10</xdr:rowOff>
    </xdr:from>
    <xdr:to>
      <xdr:col>1</xdr:col>
      <xdr:colOff>0</xdr:colOff>
      <xdr:row>412</xdr:row>
      <xdr:rowOff>6360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323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1264900</xdr:rowOff>
    </xdr:from>
    <xdr:to>
      <xdr:col>1</xdr:col>
      <xdr:colOff>0</xdr:colOff>
      <xdr:row>413</xdr:row>
      <xdr:rowOff>6330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05882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1</xdr:col>
      <xdr:colOff>0</xdr:colOff>
      <xdr:row>414</xdr:row>
      <xdr:rowOff>6350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53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20</xdr:rowOff>
    </xdr:from>
    <xdr:to>
      <xdr:col>1</xdr:col>
      <xdr:colOff>0</xdr:colOff>
      <xdr:row>415</xdr:row>
      <xdr:rowOff>6370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1181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1264910</xdr:rowOff>
    </xdr:from>
    <xdr:to>
      <xdr:col>1</xdr:col>
      <xdr:colOff>0</xdr:colOff>
      <xdr:row>416</xdr:row>
      <xdr:rowOff>6340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383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10</xdr:rowOff>
    </xdr:from>
    <xdr:to>
      <xdr:col>1</xdr:col>
      <xdr:colOff>0</xdr:colOff>
      <xdr:row>417</xdr:row>
      <xdr:rowOff>6360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647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1264900</xdr:rowOff>
    </xdr:from>
    <xdr:to>
      <xdr:col>1</xdr:col>
      <xdr:colOff>0</xdr:colOff>
      <xdr:row>418</xdr:row>
      <xdr:rowOff>6330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9128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1</xdr:col>
      <xdr:colOff>0</xdr:colOff>
      <xdr:row>419</xdr:row>
      <xdr:rowOff>6350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8177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20</xdr:rowOff>
    </xdr:from>
    <xdr:to>
      <xdr:col>1</xdr:col>
      <xdr:colOff>0</xdr:colOff>
      <xdr:row>420</xdr:row>
      <xdr:rowOff>6370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4427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1264910</xdr:rowOff>
    </xdr:from>
    <xdr:to>
      <xdr:col>1</xdr:col>
      <xdr:colOff>0</xdr:colOff>
      <xdr:row>421</xdr:row>
      <xdr:rowOff>6340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707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10</xdr:rowOff>
    </xdr:from>
    <xdr:to>
      <xdr:col>1</xdr:col>
      <xdr:colOff>0</xdr:colOff>
      <xdr:row>422</xdr:row>
      <xdr:rowOff>6360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972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1264900</xdr:rowOff>
    </xdr:from>
    <xdr:to>
      <xdr:col>1</xdr:col>
      <xdr:colOff>0</xdr:colOff>
      <xdr:row>423</xdr:row>
      <xdr:rowOff>6330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237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1</xdr:col>
      <xdr:colOff>0</xdr:colOff>
      <xdr:row>424</xdr:row>
      <xdr:rowOff>6350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502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20</xdr:rowOff>
    </xdr:from>
    <xdr:to>
      <xdr:col>1</xdr:col>
      <xdr:colOff>0</xdr:colOff>
      <xdr:row>425</xdr:row>
      <xdr:rowOff>6370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5767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1264910</xdr:rowOff>
    </xdr:from>
    <xdr:to>
      <xdr:col>1</xdr:col>
      <xdr:colOff>0</xdr:colOff>
      <xdr:row>426</xdr:row>
      <xdr:rowOff>6340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032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10</xdr:rowOff>
    </xdr:from>
    <xdr:to>
      <xdr:col>1</xdr:col>
      <xdr:colOff>0</xdr:colOff>
      <xdr:row>427</xdr:row>
      <xdr:rowOff>6360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297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1264900</xdr:rowOff>
    </xdr:from>
    <xdr:to>
      <xdr:col>1</xdr:col>
      <xdr:colOff>0</xdr:colOff>
      <xdr:row>428</xdr:row>
      <xdr:rowOff>6330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562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1</xdr:col>
      <xdr:colOff>0</xdr:colOff>
      <xdr:row>429</xdr:row>
      <xdr:rowOff>6350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827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20</xdr:rowOff>
    </xdr:from>
    <xdr:to>
      <xdr:col>1</xdr:col>
      <xdr:colOff>0</xdr:colOff>
      <xdr:row>430</xdr:row>
      <xdr:rowOff>6370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2091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1264910</xdr:rowOff>
    </xdr:from>
    <xdr:to>
      <xdr:col>1</xdr:col>
      <xdr:colOff>0</xdr:colOff>
      <xdr:row>431</xdr:row>
      <xdr:rowOff>6340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356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10</xdr:rowOff>
    </xdr:from>
    <xdr:to>
      <xdr:col>1</xdr:col>
      <xdr:colOff>0</xdr:colOff>
      <xdr:row>432</xdr:row>
      <xdr:rowOff>6360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621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1264900</xdr:rowOff>
    </xdr:from>
    <xdr:to>
      <xdr:col>1</xdr:col>
      <xdr:colOff>0</xdr:colOff>
      <xdr:row>433</xdr:row>
      <xdr:rowOff>6330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886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1</xdr:col>
      <xdr:colOff>0</xdr:colOff>
      <xdr:row>434</xdr:row>
      <xdr:rowOff>6350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7151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20</xdr:rowOff>
    </xdr:from>
    <xdr:to>
      <xdr:col>1</xdr:col>
      <xdr:colOff>0</xdr:colOff>
      <xdr:row>435</xdr:row>
      <xdr:rowOff>6370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4165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1264910</xdr:rowOff>
    </xdr:from>
    <xdr:to>
      <xdr:col>1</xdr:col>
      <xdr:colOff>0</xdr:colOff>
      <xdr:row>436</xdr:row>
      <xdr:rowOff>6340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681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10</xdr:rowOff>
    </xdr:from>
    <xdr:to>
      <xdr:col>1</xdr:col>
      <xdr:colOff>0</xdr:colOff>
      <xdr:row>437</xdr:row>
      <xdr:rowOff>6360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946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1264900</xdr:rowOff>
    </xdr:from>
    <xdr:to>
      <xdr:col>1</xdr:col>
      <xdr:colOff>0</xdr:colOff>
      <xdr:row>438</xdr:row>
      <xdr:rowOff>6330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2112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1</xdr:col>
      <xdr:colOff>0</xdr:colOff>
      <xdr:row>439</xdr:row>
      <xdr:rowOff>6350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76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20</xdr:rowOff>
    </xdr:from>
    <xdr:to>
      <xdr:col>1</xdr:col>
      <xdr:colOff>0</xdr:colOff>
      <xdr:row>440</xdr:row>
      <xdr:rowOff>6370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7411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1264910</xdr:rowOff>
    </xdr:from>
    <xdr:to>
      <xdr:col>1</xdr:col>
      <xdr:colOff>0</xdr:colOff>
      <xdr:row>441</xdr:row>
      <xdr:rowOff>6340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6006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10</xdr:rowOff>
    </xdr:from>
    <xdr:to>
      <xdr:col>1</xdr:col>
      <xdr:colOff>0</xdr:colOff>
      <xdr:row>442</xdr:row>
      <xdr:rowOff>6360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270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1264900</xdr:rowOff>
    </xdr:from>
    <xdr:to>
      <xdr:col>1</xdr:col>
      <xdr:colOff>0</xdr:colOff>
      <xdr:row>443</xdr:row>
      <xdr:rowOff>6330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5358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1</xdr:col>
      <xdr:colOff>0</xdr:colOff>
      <xdr:row>444</xdr:row>
      <xdr:rowOff>6350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800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20</xdr:rowOff>
    </xdr:from>
    <xdr:to>
      <xdr:col>1</xdr:col>
      <xdr:colOff>0</xdr:colOff>
      <xdr:row>445</xdr:row>
      <xdr:rowOff>6370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10657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1264910</xdr:rowOff>
    </xdr:from>
    <xdr:to>
      <xdr:col>1</xdr:col>
      <xdr:colOff>0</xdr:colOff>
      <xdr:row>446</xdr:row>
      <xdr:rowOff>6340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330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10</xdr:rowOff>
    </xdr:from>
    <xdr:to>
      <xdr:col>1</xdr:col>
      <xdr:colOff>0</xdr:colOff>
      <xdr:row>447</xdr:row>
      <xdr:rowOff>6360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595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1264900</xdr:rowOff>
    </xdr:from>
    <xdr:to>
      <xdr:col>1</xdr:col>
      <xdr:colOff>0</xdr:colOff>
      <xdr:row>448</xdr:row>
      <xdr:rowOff>6330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860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1</xdr:col>
      <xdr:colOff>0</xdr:colOff>
      <xdr:row>449</xdr:row>
      <xdr:rowOff>6350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125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20</xdr:rowOff>
    </xdr:from>
    <xdr:to>
      <xdr:col>1</xdr:col>
      <xdr:colOff>0</xdr:colOff>
      <xdr:row>450</xdr:row>
      <xdr:rowOff>6370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390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1264910</xdr:rowOff>
    </xdr:from>
    <xdr:to>
      <xdr:col>1</xdr:col>
      <xdr:colOff>0</xdr:colOff>
      <xdr:row>451</xdr:row>
      <xdr:rowOff>6340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655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10</xdr:rowOff>
    </xdr:from>
    <xdr:to>
      <xdr:col>1</xdr:col>
      <xdr:colOff>0</xdr:colOff>
      <xdr:row>452</xdr:row>
      <xdr:rowOff>6360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920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1264900</xdr:rowOff>
    </xdr:from>
    <xdr:to>
      <xdr:col>1</xdr:col>
      <xdr:colOff>0</xdr:colOff>
      <xdr:row>453</xdr:row>
      <xdr:rowOff>6330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1185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1</xdr:col>
      <xdr:colOff>0</xdr:colOff>
      <xdr:row>454</xdr:row>
      <xdr:rowOff>6350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20</xdr:rowOff>
    </xdr:from>
    <xdr:to>
      <xdr:col>1</xdr:col>
      <xdr:colOff>0</xdr:colOff>
      <xdr:row>455</xdr:row>
      <xdr:rowOff>6370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3714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1264910</xdr:rowOff>
    </xdr:from>
    <xdr:to>
      <xdr:col>1</xdr:col>
      <xdr:colOff>0</xdr:colOff>
      <xdr:row>456</xdr:row>
      <xdr:rowOff>6340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979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10</xdr:rowOff>
    </xdr:from>
    <xdr:to>
      <xdr:col>1</xdr:col>
      <xdr:colOff>0</xdr:colOff>
      <xdr:row>457</xdr:row>
      <xdr:rowOff>6360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244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1264900</xdr:rowOff>
    </xdr:from>
    <xdr:to>
      <xdr:col>1</xdr:col>
      <xdr:colOff>0</xdr:colOff>
      <xdr:row>458</xdr:row>
      <xdr:rowOff>6330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509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1</xdr:col>
      <xdr:colOff>0</xdr:colOff>
      <xdr:row>459</xdr:row>
      <xdr:rowOff>6350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774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20</xdr:rowOff>
    </xdr:from>
    <xdr:to>
      <xdr:col>1</xdr:col>
      <xdr:colOff>0</xdr:colOff>
      <xdr:row>460</xdr:row>
      <xdr:rowOff>6370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0395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1264910</xdr:rowOff>
    </xdr:from>
    <xdr:to>
      <xdr:col>1</xdr:col>
      <xdr:colOff>0</xdr:colOff>
      <xdr:row>461</xdr:row>
      <xdr:rowOff>6340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304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10</xdr:rowOff>
    </xdr:from>
    <xdr:to>
      <xdr:col>1</xdr:col>
      <xdr:colOff>0</xdr:colOff>
      <xdr:row>462</xdr:row>
      <xdr:rowOff>6360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569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1264900</xdr:rowOff>
    </xdr:from>
    <xdr:to>
      <xdr:col>1</xdr:col>
      <xdr:colOff>0</xdr:colOff>
      <xdr:row>463</xdr:row>
      <xdr:rowOff>6330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8342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1</xdr:col>
      <xdr:colOff>0</xdr:colOff>
      <xdr:row>464</xdr:row>
      <xdr:rowOff>6350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5099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20</xdr:rowOff>
    </xdr:from>
    <xdr:to>
      <xdr:col>1</xdr:col>
      <xdr:colOff>0</xdr:colOff>
      <xdr:row>465</xdr:row>
      <xdr:rowOff>6370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3641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1264910</xdr:rowOff>
    </xdr:from>
    <xdr:to>
      <xdr:col>1</xdr:col>
      <xdr:colOff>0</xdr:colOff>
      <xdr:row>466</xdr:row>
      <xdr:rowOff>6340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629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10</xdr:rowOff>
    </xdr:from>
    <xdr:to>
      <xdr:col>1</xdr:col>
      <xdr:colOff>0</xdr:colOff>
      <xdr:row>467</xdr:row>
      <xdr:rowOff>6360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8893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1264900</xdr:rowOff>
    </xdr:from>
    <xdr:to>
      <xdr:col>1</xdr:col>
      <xdr:colOff>0</xdr:colOff>
      <xdr:row>468</xdr:row>
      <xdr:rowOff>6330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01588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1</xdr:col>
      <xdr:colOff>0</xdr:colOff>
      <xdr:row>469</xdr:row>
      <xdr:rowOff>6350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23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20</xdr:rowOff>
    </xdr:from>
    <xdr:to>
      <xdr:col>1</xdr:col>
      <xdr:colOff>0</xdr:colOff>
      <xdr:row>470</xdr:row>
      <xdr:rowOff>6370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6887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1264910</xdr:rowOff>
    </xdr:from>
    <xdr:to>
      <xdr:col>1</xdr:col>
      <xdr:colOff>0</xdr:colOff>
      <xdr:row>471</xdr:row>
      <xdr:rowOff>6340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953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10</xdr:rowOff>
    </xdr:from>
    <xdr:to>
      <xdr:col>1</xdr:col>
      <xdr:colOff>0</xdr:colOff>
      <xdr:row>472</xdr:row>
      <xdr:rowOff>6360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218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1264900</xdr:rowOff>
    </xdr:from>
    <xdr:to>
      <xdr:col>1</xdr:col>
      <xdr:colOff>0</xdr:colOff>
      <xdr:row>473</xdr:row>
      <xdr:rowOff>6330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483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1</xdr:col>
      <xdr:colOff>0</xdr:colOff>
      <xdr:row>474</xdr:row>
      <xdr:rowOff>6350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748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20</xdr:rowOff>
    </xdr:from>
    <xdr:to>
      <xdr:col>1</xdr:col>
      <xdr:colOff>0</xdr:colOff>
      <xdr:row>475</xdr:row>
      <xdr:rowOff>6370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9013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1264910</xdr:rowOff>
    </xdr:from>
    <xdr:to>
      <xdr:col>1</xdr:col>
      <xdr:colOff>0</xdr:colOff>
      <xdr:row>476</xdr:row>
      <xdr:rowOff>6340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0278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10</xdr:rowOff>
    </xdr:from>
    <xdr:to>
      <xdr:col>1</xdr:col>
      <xdr:colOff>0</xdr:colOff>
      <xdr:row>477</xdr:row>
      <xdr:rowOff>6360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543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1264900</xdr:rowOff>
    </xdr:from>
    <xdr:to>
      <xdr:col>1</xdr:col>
      <xdr:colOff>0</xdr:colOff>
      <xdr:row>478</xdr:row>
      <xdr:rowOff>6330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808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1</xdr:col>
      <xdr:colOff>0</xdr:colOff>
      <xdr:row>479</xdr:row>
      <xdr:rowOff>6350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073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20</xdr:rowOff>
    </xdr:from>
    <xdr:to>
      <xdr:col>1</xdr:col>
      <xdr:colOff>0</xdr:colOff>
      <xdr:row>480</xdr:row>
      <xdr:rowOff>6370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337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1264910</xdr:rowOff>
    </xdr:from>
    <xdr:to>
      <xdr:col>1</xdr:col>
      <xdr:colOff>0</xdr:colOff>
      <xdr:row>481</xdr:row>
      <xdr:rowOff>6340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602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10</xdr:rowOff>
    </xdr:from>
    <xdr:to>
      <xdr:col>1</xdr:col>
      <xdr:colOff>0</xdr:colOff>
      <xdr:row>482</xdr:row>
      <xdr:rowOff>6360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867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1264900</xdr:rowOff>
    </xdr:from>
    <xdr:to>
      <xdr:col>1</xdr:col>
      <xdr:colOff>0</xdr:colOff>
      <xdr:row>483</xdr:row>
      <xdr:rowOff>6330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132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1</xdr:col>
      <xdr:colOff>0</xdr:colOff>
      <xdr:row>484</xdr:row>
      <xdr:rowOff>6350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3976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20</xdr:rowOff>
    </xdr:from>
    <xdr:to>
      <xdr:col>1</xdr:col>
      <xdr:colOff>0</xdr:colOff>
      <xdr:row>485</xdr:row>
      <xdr:rowOff>6370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16625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1264910</xdr:rowOff>
    </xdr:from>
    <xdr:to>
      <xdr:col>1</xdr:col>
      <xdr:colOff>0</xdr:colOff>
      <xdr:row>486</xdr:row>
      <xdr:rowOff>6340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9274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10</xdr:rowOff>
    </xdr:from>
    <xdr:to>
      <xdr:col>1</xdr:col>
      <xdr:colOff>0</xdr:colOff>
      <xdr:row>487</xdr:row>
      <xdr:rowOff>6360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1923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1264900</xdr:rowOff>
    </xdr:from>
    <xdr:to>
      <xdr:col>1</xdr:col>
      <xdr:colOff>0</xdr:colOff>
      <xdr:row>488</xdr:row>
      <xdr:rowOff>6330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572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1</xdr:col>
      <xdr:colOff>0</xdr:colOff>
      <xdr:row>489</xdr:row>
      <xdr:rowOff>6350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67222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20</xdr:rowOff>
    </xdr:from>
    <xdr:to>
      <xdr:col>1</xdr:col>
      <xdr:colOff>0</xdr:colOff>
      <xdr:row>490</xdr:row>
      <xdr:rowOff>6370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9871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1264910</xdr:rowOff>
    </xdr:from>
    <xdr:to>
      <xdr:col>1</xdr:col>
      <xdr:colOff>0</xdr:colOff>
      <xdr:row>491</xdr:row>
      <xdr:rowOff>6340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92520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10</xdr:rowOff>
    </xdr:from>
    <xdr:to>
      <xdr:col>1</xdr:col>
      <xdr:colOff>0</xdr:colOff>
      <xdr:row>492</xdr:row>
      <xdr:rowOff>6360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5169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1264900</xdr:rowOff>
    </xdr:from>
    <xdr:to>
      <xdr:col>1</xdr:col>
      <xdr:colOff>0</xdr:colOff>
      <xdr:row>493</xdr:row>
      <xdr:rowOff>6330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7818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1</xdr:col>
      <xdr:colOff>0</xdr:colOff>
      <xdr:row>494</xdr:row>
      <xdr:rowOff>6350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0468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20</xdr:rowOff>
    </xdr:from>
    <xdr:to>
      <xdr:col>1</xdr:col>
      <xdr:colOff>0</xdr:colOff>
      <xdr:row>495</xdr:row>
      <xdr:rowOff>6370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43117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1264910</xdr:rowOff>
    </xdr:from>
    <xdr:to>
      <xdr:col>1</xdr:col>
      <xdr:colOff>0</xdr:colOff>
      <xdr:row>496</xdr:row>
      <xdr:rowOff>6340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5766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10</xdr:rowOff>
    </xdr:from>
    <xdr:to>
      <xdr:col>1</xdr:col>
      <xdr:colOff>0</xdr:colOff>
      <xdr:row>497</xdr:row>
      <xdr:rowOff>6360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8415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1264900</xdr:rowOff>
    </xdr:from>
    <xdr:to>
      <xdr:col>1</xdr:col>
      <xdr:colOff>0</xdr:colOff>
      <xdr:row>498</xdr:row>
      <xdr:rowOff>6330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1064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1</xdr:col>
      <xdr:colOff>0</xdr:colOff>
      <xdr:row>499</xdr:row>
      <xdr:rowOff>6350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3714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20</xdr:rowOff>
    </xdr:from>
    <xdr:to>
      <xdr:col>1</xdr:col>
      <xdr:colOff>0</xdr:colOff>
      <xdr:row>500</xdr:row>
      <xdr:rowOff>6370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6363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1264910</xdr:rowOff>
    </xdr:from>
    <xdr:to>
      <xdr:col>1</xdr:col>
      <xdr:colOff>0</xdr:colOff>
      <xdr:row>501</xdr:row>
      <xdr:rowOff>6340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9012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10</xdr:rowOff>
    </xdr:from>
    <xdr:to>
      <xdr:col>1</xdr:col>
      <xdr:colOff>0</xdr:colOff>
      <xdr:row>502</xdr:row>
      <xdr:rowOff>6360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1661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1264900</xdr:rowOff>
    </xdr:from>
    <xdr:to>
      <xdr:col>1</xdr:col>
      <xdr:colOff>0</xdr:colOff>
      <xdr:row>503</xdr:row>
      <xdr:rowOff>6330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4310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1</xdr:col>
      <xdr:colOff>0</xdr:colOff>
      <xdr:row>504</xdr:row>
      <xdr:rowOff>6350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569600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20</xdr:rowOff>
    </xdr:from>
    <xdr:to>
      <xdr:col>1</xdr:col>
      <xdr:colOff>0</xdr:colOff>
      <xdr:row>505</xdr:row>
      <xdr:rowOff>6370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696094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1264910</xdr:rowOff>
    </xdr:from>
    <xdr:to>
      <xdr:col>1</xdr:col>
      <xdr:colOff>0</xdr:colOff>
      <xdr:row>506</xdr:row>
      <xdr:rowOff>6340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22583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10</xdr:rowOff>
    </xdr:from>
    <xdr:to>
      <xdr:col>1</xdr:col>
      <xdr:colOff>0</xdr:colOff>
      <xdr:row>507</xdr:row>
      <xdr:rowOff>6360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49077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1264900</xdr:rowOff>
    </xdr:from>
    <xdr:to>
      <xdr:col>1</xdr:col>
      <xdr:colOff>0</xdr:colOff>
      <xdr:row>508</xdr:row>
      <xdr:rowOff>6330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755660"/>
          <a:ext cx="1257300" cy="12712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1</xdr:col>
      <xdr:colOff>0</xdr:colOff>
      <xdr:row>290</xdr:row>
      <xdr:rowOff>330200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id="{F69F96CC-7D4E-482D-AB85-42C1D1652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901000"/>
          <a:ext cx="1219200" cy="12731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291</xdr:row>
      <xdr:rowOff>28575</xdr:rowOff>
    </xdr:from>
    <xdr:to>
      <xdr:col>0</xdr:col>
      <xdr:colOff>1133475</xdr:colOff>
      <xdr:row>291</xdr:row>
      <xdr:rowOff>1120775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id="{BE4E3E2F-8317-41C7-B393-991E1577A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53139375"/>
          <a:ext cx="1047750" cy="1092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:AH508" totalsRowShown="0" headerRowDxfId="34" dataDxfId="33">
  <autoFilter ref="B1:AH508" xr:uid="{00000000-0009-0000-0100-000002000000}">
    <filterColumn colId="29">
      <filters>
        <filter val="10"/>
        <filter val="102"/>
        <filter val="103"/>
        <filter val="104"/>
        <filter val="1042"/>
        <filter val="105"/>
        <filter val="106"/>
        <filter val="1066"/>
        <filter val="107"/>
        <filter val="109"/>
        <filter val="11"/>
        <filter val="111"/>
        <filter val="112"/>
        <filter val="1131"/>
        <filter val="114"/>
        <filter val="1145"/>
        <filter val="115"/>
        <filter val="1150"/>
        <filter val="116"/>
        <filter val="117"/>
        <filter val="1175"/>
        <filter val="12"/>
        <filter val="121"/>
        <filter val="1215"/>
        <filter val="1242"/>
        <filter val="125"/>
        <filter val="1250"/>
        <filter val="126"/>
        <filter val="127"/>
        <filter val="128"/>
        <filter val="1323"/>
        <filter val="134"/>
        <filter val="135"/>
        <filter val="136"/>
        <filter val="1370"/>
        <filter val="139"/>
        <filter val="1390"/>
        <filter val="14"/>
        <filter val="141"/>
        <filter val="1410"/>
        <filter val="142"/>
        <filter val="145"/>
        <filter val="146"/>
        <filter val="1482"/>
        <filter val="149"/>
        <filter val="15"/>
        <filter val="152"/>
        <filter val="153"/>
        <filter val="155"/>
        <filter val="156"/>
        <filter val="157"/>
        <filter val="158"/>
        <filter val="159"/>
        <filter val="160"/>
        <filter val="1600"/>
        <filter val="1603"/>
        <filter val="161"/>
        <filter val="164"/>
        <filter val="167"/>
        <filter val="17"/>
        <filter val="175"/>
        <filter val="176"/>
        <filter val="177"/>
        <filter val="178"/>
        <filter val="179"/>
        <filter val="18"/>
        <filter val="180"/>
        <filter val="182"/>
        <filter val="183"/>
        <filter val="184"/>
        <filter val="188"/>
        <filter val="189"/>
        <filter val="191"/>
        <filter val="193"/>
        <filter val="194"/>
        <filter val="195"/>
        <filter val="196"/>
        <filter val="197"/>
        <filter val="199"/>
        <filter val="20"/>
        <filter val="201"/>
        <filter val="202"/>
        <filter val="205"/>
        <filter val="207"/>
        <filter val="208"/>
        <filter val="21"/>
        <filter val="212"/>
        <filter val="213"/>
        <filter val="215"/>
        <filter val="218"/>
        <filter val="219"/>
        <filter val="221"/>
        <filter val="222"/>
        <filter val="223"/>
        <filter val="2235"/>
        <filter val="2236"/>
        <filter val="227"/>
        <filter val="228"/>
        <filter val="23"/>
        <filter val="232"/>
        <filter val="237"/>
        <filter val="238"/>
        <filter val="239"/>
        <filter val="24"/>
        <filter val="240"/>
        <filter val="2414"/>
        <filter val="242"/>
        <filter val="243"/>
        <filter val="244"/>
        <filter val="245"/>
        <filter val="246"/>
        <filter val="247"/>
        <filter val="25"/>
        <filter val="251"/>
        <filter val="252"/>
        <filter val="255"/>
        <filter val="2586"/>
        <filter val="259"/>
        <filter val="2634"/>
        <filter val="267"/>
        <filter val="27"/>
        <filter val="270"/>
        <filter val="272"/>
        <filter val="274"/>
        <filter val="275"/>
        <filter val="28"/>
        <filter val="281"/>
        <filter val="283"/>
        <filter val="285"/>
        <filter val="286"/>
        <filter val="287"/>
        <filter val="290"/>
        <filter val="291"/>
        <filter val="293"/>
        <filter val="294"/>
        <filter val="299"/>
        <filter val="30"/>
        <filter val="304"/>
        <filter val="307"/>
        <filter val="309"/>
        <filter val="311"/>
        <filter val="316"/>
        <filter val="319"/>
        <filter val="321"/>
        <filter val="324"/>
        <filter val="327"/>
        <filter val="332"/>
        <filter val="333"/>
        <filter val="334"/>
        <filter val="336"/>
        <filter val="338"/>
        <filter val="346"/>
        <filter val="347"/>
        <filter val="348"/>
        <filter val="350"/>
        <filter val="358"/>
        <filter val="359"/>
        <filter val="360"/>
        <filter val="3606"/>
        <filter val="365"/>
        <filter val="366"/>
        <filter val="370"/>
        <filter val="371"/>
        <filter val="372"/>
        <filter val="373"/>
        <filter val="374"/>
        <filter val="376"/>
        <filter val="38"/>
        <filter val="382"/>
        <filter val="385"/>
        <filter val="386"/>
        <filter val="389"/>
        <filter val="39"/>
        <filter val="390"/>
        <filter val="395"/>
        <filter val="397"/>
        <filter val="4"/>
        <filter val="40"/>
        <filter val="404"/>
        <filter val="405"/>
        <filter val="409"/>
        <filter val="41"/>
        <filter val="411"/>
        <filter val="412"/>
        <filter val="414"/>
        <filter val="418"/>
        <filter val="419"/>
        <filter val="42"/>
        <filter val="423"/>
        <filter val="429"/>
        <filter val="43"/>
        <filter val="431"/>
        <filter val="436"/>
        <filter val="446"/>
        <filter val="448"/>
        <filter val="455"/>
        <filter val="46"/>
        <filter val="468"/>
        <filter val="473"/>
        <filter val="48"/>
        <filter val="487"/>
        <filter val="49"/>
        <filter val="491"/>
        <filter val="5"/>
        <filter val="502"/>
        <filter val="512"/>
        <filter val="514"/>
        <filter val="515"/>
        <filter val="517"/>
        <filter val="52"/>
        <filter val="520"/>
        <filter val="522"/>
        <filter val="53"/>
        <filter val="538"/>
        <filter val="544"/>
        <filter val="546"/>
        <filter val="548"/>
        <filter val="549"/>
        <filter val="557"/>
        <filter val="56"/>
        <filter val="562"/>
        <filter val="570"/>
        <filter val="575"/>
        <filter val="576"/>
        <filter val="578"/>
        <filter val="58"/>
        <filter val="584"/>
        <filter val="588"/>
        <filter val="589"/>
        <filter val="59"/>
        <filter val="592"/>
        <filter val="595"/>
        <filter val="599"/>
        <filter val="60"/>
        <filter val="600"/>
        <filter val="61"/>
        <filter val="62"/>
        <filter val="623"/>
        <filter val="625"/>
        <filter val="633"/>
        <filter val="637"/>
        <filter val="64"/>
        <filter val="641"/>
        <filter val="646"/>
        <filter val="649"/>
        <filter val="65"/>
        <filter val="650"/>
        <filter val="654"/>
        <filter val="66"/>
        <filter val="661"/>
        <filter val="663"/>
        <filter val="665"/>
        <filter val="668"/>
        <filter val="678"/>
        <filter val="679"/>
        <filter val="68"/>
        <filter val="685"/>
        <filter val="69"/>
        <filter val="690"/>
        <filter val="693"/>
        <filter val="7"/>
        <filter val="70"/>
        <filter val="709"/>
        <filter val="71"/>
        <filter val="714"/>
        <filter val="72"/>
        <filter val="723"/>
        <filter val="73"/>
        <filter val="730"/>
        <filter val="74"/>
        <filter val="749"/>
        <filter val="75"/>
        <filter val="751"/>
        <filter val="752"/>
        <filter val="755"/>
        <filter val="761"/>
        <filter val="769"/>
        <filter val="77"/>
        <filter val="778"/>
        <filter val="79"/>
        <filter val="791"/>
        <filter val="797"/>
        <filter val="8"/>
        <filter val="80"/>
        <filter val="804"/>
        <filter val="805"/>
        <filter val="809"/>
        <filter val="81"/>
        <filter val="82"/>
        <filter val="822"/>
        <filter val="825"/>
        <filter val="83"/>
        <filter val="837"/>
        <filter val="838"/>
        <filter val="840"/>
        <filter val="85"/>
        <filter val="851"/>
        <filter val="884"/>
        <filter val="89"/>
        <filter val="891"/>
        <filter val="894"/>
        <filter val="896"/>
        <filter val="9"/>
        <filter val="91"/>
        <filter val="918"/>
        <filter val="92"/>
        <filter val="932"/>
        <filter val="94"/>
        <filter val="945"/>
        <filter val="9495"/>
        <filter val="95"/>
        <filter val="958"/>
        <filter val="96"/>
        <filter val="98"/>
        <filter val="99"/>
      </filters>
    </filterColumn>
  </autoFilter>
  <tableColumns count="33">
    <tableColumn id="3" xr3:uid="{00000000-0010-0000-0000-000003000000}" name="Ref" dataDxfId="32"/>
    <tableColumn id="39" xr3:uid="{B7794658-790C-43D3-B16D-0D7C782BF41C}" name="BRAND" dataDxfId="31"/>
    <tableColumn id="6" xr3:uid="{00000000-0010-0000-0000-000006000000}" name="Linea" dataDxfId="30"/>
    <tableColumn id="8" xr3:uid="{00000000-0010-0000-0000-000008000000}" name="COLOR" dataDxfId="29"/>
    <tableColumn id="13" xr3:uid="{00000000-0010-0000-0000-00000D000000}" name="Talla 1" dataDxfId="28"/>
    <tableColumn id="38" xr3:uid="{9EE0F12D-9482-4405-8343-10AAD0952632}" name="Talla 2" dataDxfId="27"/>
    <tableColumn id="37" xr3:uid="{201A94C2-B54A-40FC-9EF9-EC1BBC7B18AF}" name="Talla 3" dataDxfId="26"/>
    <tableColumn id="27" xr3:uid="{6128A1B8-2072-423A-BEA7-A220F72A182E}" name="18" dataDxfId="25">
      <calculatedColumnFormula>VLOOKUP($B2,Hoja2!$B:$Y,3,FALSE)</calculatedColumnFormula>
    </tableColumn>
    <tableColumn id="28" xr3:uid="{48A863CD-CDF7-455D-8528-6F646B0DFED3}" name="19" dataDxfId="24">
      <calculatedColumnFormula>VLOOKUP($B2,Hoja2!$B:$Y,4,FALSE)</calculatedColumnFormula>
    </tableColumn>
    <tableColumn id="29" xr3:uid="{54D2F79D-60E7-4B4A-8248-680D4C57E2E9}" name="20" dataDxfId="23">
      <calculatedColumnFormula>VLOOKUP($B2,Hoja2!$B:$Y,5,FALSE)</calculatedColumnFormula>
    </tableColumn>
    <tableColumn id="24" xr3:uid="{590DFF3A-25D4-4CAA-A9FB-6AA0A7FE7D6F}" name="21" dataDxfId="22">
      <calculatedColumnFormula>VLOOKUP($B2,Hoja2!$B:$Y,6,FALSE)</calculatedColumnFormula>
    </tableColumn>
    <tableColumn id="25" xr3:uid="{A248C098-FD25-4FA8-9B24-2AD3CF166848}" name="22" dataDxfId="21">
      <calculatedColumnFormula>VLOOKUP($B2,Hoja2!$B:$Y,7,FALSE)</calculatedColumnFormula>
    </tableColumn>
    <tableColumn id="26" xr3:uid="{BF0B3350-6185-46A8-965E-EF3C196A6124}" name="23" dataDxfId="20">
      <calculatedColumnFormula>VLOOKUP($B2,Hoja2!$B:$Y,8,FALSE)</calculatedColumnFormula>
    </tableColumn>
    <tableColumn id="21" xr3:uid="{04098F0B-017D-4E9C-A380-34A3603F9351}" name="24" dataDxfId="19">
      <calculatedColumnFormula>VLOOKUP($B2,Hoja2!$B:$Y,9,FALSE)</calculatedColumnFormula>
    </tableColumn>
    <tableColumn id="22" xr3:uid="{CEA77FDA-C6F8-47CC-A9F7-09BA703FC932}" name="25" dataDxfId="18">
      <calculatedColumnFormula>VLOOKUP($B2,Hoja2!$B:$Y,10,FALSE)</calculatedColumnFormula>
    </tableColumn>
    <tableColumn id="23" xr3:uid="{1049694E-8C51-4305-A1C2-415FA307E3D0}" name="26" dataDxfId="17">
      <calculatedColumnFormula>VLOOKUP($B2,Hoja2!$B:$Y,11,FALSE)</calculatedColumnFormula>
    </tableColumn>
    <tableColumn id="12" xr3:uid="{93B25826-0905-4832-A609-1FE6C31BAD37}" name="27" dataDxfId="16">
      <calculatedColumnFormula>VLOOKUP($B2,Hoja2!$B:$Y,12,FALSE)</calculatedColumnFormula>
    </tableColumn>
    <tableColumn id="19" xr3:uid="{BD5AA030-0DF0-46CD-B8FD-FF46DF7AEFB5}" name="28" dataDxfId="15">
      <calculatedColumnFormula>VLOOKUP($B2,Hoja2!$B:$Y,13,FALSE)</calculatedColumnFormula>
    </tableColumn>
    <tableColumn id="20" xr3:uid="{D94E840A-FC20-4771-B690-ED5AF3BFF1C3}" name="29" dataDxfId="14">
      <calculatedColumnFormula>VLOOKUP($B2,Hoja2!$B:$Y,14,FALSE)</calculatedColumnFormula>
    </tableColumn>
    <tableColumn id="9" xr3:uid="{2BE97EFF-7424-411C-A477-7B2A3FEB85F0}" name="30" dataDxfId="13">
      <calculatedColumnFormula>VLOOKUP($B2,Hoja2!$B:$Y,15,FALSE)</calculatedColumnFormula>
    </tableColumn>
    <tableColumn id="10" xr3:uid="{D15CAC5D-6255-4C0B-8189-E9AF403CC393}" name="31" dataDxfId="12">
      <calculatedColumnFormula>VLOOKUP($B2,Hoja2!$B:$Y,16,FALSE)</calculatedColumnFormula>
    </tableColumn>
    <tableColumn id="33" xr3:uid="{E92AB25E-D996-4579-823D-A82587FFB045}" name="32" dataDxfId="11">
      <calculatedColumnFormula>VLOOKUP($B2,Hoja2!$B:$Y,17,FALSE)</calculatedColumnFormula>
    </tableColumn>
    <tableColumn id="32" xr3:uid="{7EB2F9A9-B007-45ED-8670-8BDC878FF6AC}" name="33" dataDxfId="10">
      <calculatedColumnFormula>VLOOKUP($B2,Hoja2!$B:$Y,18,FALSE)</calculatedColumnFormula>
    </tableColumn>
    <tableColumn id="31" xr3:uid="{50EECE99-45FF-44A0-8FEC-86E854113157}" name="34" dataDxfId="9">
      <calculatedColumnFormula>VLOOKUP($B2,Hoja2!$B:$Y,19,FALSE)</calculatedColumnFormula>
    </tableColumn>
    <tableColumn id="30" xr3:uid="{86F9DD7D-9F4C-405D-9B69-40566600C9BE}" name="35" dataDxfId="8">
      <calculatedColumnFormula>VLOOKUP($B2,Hoja2!$B:$Y,20,FALSE)</calculatedColumnFormula>
    </tableColumn>
    <tableColumn id="11" xr3:uid="{42970487-491A-4774-9118-2D203E5041CA}" name="36" dataDxfId="7">
      <calculatedColumnFormula>VLOOKUP($B2,Hoja2!$B:$Y,21,FALSE)</calculatedColumnFormula>
    </tableColumn>
    <tableColumn id="4" xr3:uid="{D78C6081-FEBA-4C55-99B5-6A6C5E85CA0B}" name="37" dataDxfId="6">
      <calculatedColumnFormula>VLOOKUP($B2,Hoja2!$B:$Y,22,FALSE)</calculatedColumnFormula>
    </tableColumn>
    <tableColumn id="5" xr3:uid="{D76124CC-7938-44D8-9C8D-C5D8836461B7}" name="38" dataDxfId="5">
      <calculatedColumnFormula>VLOOKUP($B2,Hoja2!$B:$Y,23,FALSE)</calculatedColumnFormula>
    </tableColumn>
    <tableColumn id="7" xr3:uid="{EB08C560-1EDD-4BAE-B10C-A56F2F24F1B0}" name="39" dataDxfId="4">
      <calculatedColumnFormula>VLOOKUP($B2,Hoja2!$B:$Y,24,FALSE)</calculatedColumnFormula>
    </tableColumn>
    <tableColumn id="1" xr3:uid="{82E3260B-C45A-4603-AAFC-927E3760E87D}" name="Total" dataDxfId="3">
      <calculatedColumnFormula>SUM(Tabla2[[#This Row],[19]:[39]])</calculatedColumnFormula>
    </tableColumn>
    <tableColumn id="14" xr3:uid="{00000000-0010-0000-0000-00000E000000}" name="Precio 1" dataDxfId="2"/>
    <tableColumn id="15" xr3:uid="{00000000-0010-0000-0000-00000F000000}" name="Precio 2" dataDxfId="1"/>
    <tableColumn id="16" xr3:uid="{00000000-0010-0000-0000-000010000000}" name="Precio 3" data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H508"/>
  <sheetViews>
    <sheetView tabSelected="1" zoomScale="80" zoomScaleNormal="80" workbookViewId="0">
      <pane ySplit="1" topLeftCell="A2" activePane="bottomLeft" state="frozen"/>
      <selection pane="bottomLeft" activeCell="F18" sqref="F18"/>
    </sheetView>
  </sheetViews>
  <sheetFormatPr baseColWidth="10" defaultColWidth="10.6640625" defaultRowHeight="14.4" x14ac:dyDescent="0.3"/>
  <cols>
    <col min="1" max="1" width="18.33203125" customWidth="1"/>
    <col min="2" max="2" width="14" customWidth="1"/>
    <col min="3" max="3" width="13" style="2" customWidth="1"/>
    <col min="4" max="4" width="9.88671875" style="2" customWidth="1"/>
    <col min="5" max="5" width="14.109375" style="2" customWidth="1"/>
    <col min="6" max="8" width="9.6640625" customWidth="1"/>
    <col min="9" max="30" width="4.88671875" customWidth="1"/>
    <col min="31" max="31" width="9.5546875" customWidth="1"/>
    <col min="32" max="32" width="13.33203125" style="3" customWidth="1"/>
    <col min="33" max="33" width="11.88671875" style="4" customWidth="1"/>
    <col min="34" max="34" width="11.44140625" style="4" customWidth="1"/>
  </cols>
  <sheetData>
    <row r="1" spans="1:34" s="2" customFormat="1" ht="18" customHeight="1" x14ac:dyDescent="0.3">
      <c r="A1" s="2" t="s">
        <v>1250</v>
      </c>
      <c r="B1" s="1" t="s">
        <v>0</v>
      </c>
      <c r="C1" s="1" t="s">
        <v>797</v>
      </c>
      <c r="D1" s="1" t="s">
        <v>1</v>
      </c>
      <c r="E1" s="1" t="s">
        <v>2</v>
      </c>
      <c r="F1" s="1" t="s">
        <v>794</v>
      </c>
      <c r="G1" s="1" t="s">
        <v>795</v>
      </c>
      <c r="H1" s="1" t="s">
        <v>796</v>
      </c>
      <c r="I1" s="11" t="s">
        <v>754</v>
      </c>
      <c r="J1" s="11" t="s">
        <v>755</v>
      </c>
      <c r="K1" s="11" t="s">
        <v>757</v>
      </c>
      <c r="L1" s="11" t="s">
        <v>758</v>
      </c>
      <c r="M1" s="11" t="s">
        <v>759</v>
      </c>
      <c r="N1" s="11" t="s">
        <v>760</v>
      </c>
      <c r="O1" s="11" t="s">
        <v>761</v>
      </c>
      <c r="P1" s="11" t="s">
        <v>762</v>
      </c>
      <c r="Q1" s="11" t="s">
        <v>763</v>
      </c>
      <c r="R1" s="11" t="s">
        <v>764</v>
      </c>
      <c r="S1" s="11" t="s">
        <v>765</v>
      </c>
      <c r="T1" s="11" t="s">
        <v>766</v>
      </c>
      <c r="U1" s="11" t="s">
        <v>767</v>
      </c>
      <c r="V1" s="11" t="s">
        <v>768</v>
      </c>
      <c r="W1" s="11" t="s">
        <v>769</v>
      </c>
      <c r="X1" s="11" t="s">
        <v>770</v>
      </c>
      <c r="Y1" s="11" t="s">
        <v>771</v>
      </c>
      <c r="Z1" s="11" t="s">
        <v>772</v>
      </c>
      <c r="AA1" s="11" t="s">
        <v>773</v>
      </c>
      <c r="AB1" s="11" t="s">
        <v>774</v>
      </c>
      <c r="AC1" s="11" t="s">
        <v>775</v>
      </c>
      <c r="AD1" s="11" t="s">
        <v>776</v>
      </c>
      <c r="AE1" s="11" t="s">
        <v>805</v>
      </c>
      <c r="AF1" s="10" t="s">
        <v>3</v>
      </c>
      <c r="AG1" s="10" t="s">
        <v>4</v>
      </c>
      <c r="AH1" s="10" t="s">
        <v>5</v>
      </c>
    </row>
    <row r="2" spans="1:34" ht="100.2" hidden="1" customHeight="1" x14ac:dyDescent="0.3">
      <c r="B2" s="5" t="s">
        <v>6</v>
      </c>
      <c r="C2" s="6" t="s">
        <v>798</v>
      </c>
      <c r="D2" s="6" t="s">
        <v>7</v>
      </c>
      <c r="E2" s="6" t="s">
        <v>8</v>
      </c>
      <c r="F2" s="6" t="s">
        <v>777</v>
      </c>
      <c r="G2" s="6" t="s">
        <v>778</v>
      </c>
      <c r="H2" s="6" t="s">
        <v>779</v>
      </c>
      <c r="I2" s="6" t="e">
        <f>VLOOKUP($B2,Hoja2!$B:$Y,3,FALSE)</f>
        <v>#N/A</v>
      </c>
      <c r="J2" s="6" t="e">
        <f>VLOOKUP($B2,Hoja2!$B:$Y,4,FALSE)</f>
        <v>#N/A</v>
      </c>
      <c r="K2" s="6" t="e">
        <f>VLOOKUP($B2,Hoja2!$B:$Y,5,FALSE)</f>
        <v>#N/A</v>
      </c>
      <c r="L2" s="6" t="e">
        <f>VLOOKUP($B2,Hoja2!$B:$Y,6,FALSE)</f>
        <v>#N/A</v>
      </c>
      <c r="M2" s="6" t="e">
        <f>VLOOKUP($B2,Hoja2!$B:$Y,7,FALSE)</f>
        <v>#N/A</v>
      </c>
      <c r="N2" s="6" t="e">
        <f>VLOOKUP($B2,Hoja2!$B:$Y,8,FALSE)</f>
        <v>#N/A</v>
      </c>
      <c r="O2" s="6" t="e">
        <f>VLOOKUP($B2,Hoja2!$B:$Y,9,FALSE)</f>
        <v>#N/A</v>
      </c>
      <c r="P2" s="6" t="e">
        <f>VLOOKUP($B2,Hoja2!$B:$Y,10,FALSE)</f>
        <v>#N/A</v>
      </c>
      <c r="Q2" s="6" t="e">
        <f>VLOOKUP($B2,Hoja2!$B:$Y,11,FALSE)</f>
        <v>#N/A</v>
      </c>
      <c r="R2" s="6" t="e">
        <f>VLOOKUP($B2,Hoja2!$B:$Y,12,FALSE)</f>
        <v>#N/A</v>
      </c>
      <c r="S2" s="6" t="e">
        <f>VLOOKUP($B2,Hoja2!$B:$Y,13,FALSE)</f>
        <v>#N/A</v>
      </c>
      <c r="T2" s="6" t="e">
        <f>VLOOKUP($B2,Hoja2!$B:$Y,14,FALSE)</f>
        <v>#N/A</v>
      </c>
      <c r="U2" s="6" t="e">
        <f>VLOOKUP($B2,Hoja2!$B:$Y,15,FALSE)</f>
        <v>#N/A</v>
      </c>
      <c r="V2" s="6" t="e">
        <f>VLOOKUP($B2,Hoja2!$B:$Y,16,FALSE)</f>
        <v>#N/A</v>
      </c>
      <c r="W2" s="6" t="e">
        <f>VLOOKUP($B2,Hoja2!$B:$Y,17,FALSE)</f>
        <v>#N/A</v>
      </c>
      <c r="X2" s="6" t="e">
        <f>VLOOKUP($B2,Hoja2!$B:$Y,18,FALSE)</f>
        <v>#N/A</v>
      </c>
      <c r="Y2" s="6" t="e">
        <f>VLOOKUP($B2,Hoja2!$B:$Y,19,FALSE)</f>
        <v>#N/A</v>
      </c>
      <c r="Z2" s="6" t="e">
        <f>VLOOKUP($B2,Hoja2!$B:$Y,20,FALSE)</f>
        <v>#N/A</v>
      </c>
      <c r="AA2" s="6" t="e">
        <f>VLOOKUP($B2,Hoja2!$B:$Y,21,FALSE)</f>
        <v>#N/A</v>
      </c>
      <c r="AB2" s="6" t="e">
        <f>VLOOKUP($B2,Hoja2!$B:$Y,22,FALSE)</f>
        <v>#N/A</v>
      </c>
      <c r="AC2" s="6" t="e">
        <f>VLOOKUP($B2,Hoja2!$B:$Y,23,FALSE)</f>
        <v>#N/A</v>
      </c>
      <c r="AD2" s="6" t="e">
        <f>VLOOKUP($B2,Hoja2!$B:$Y,24,FALSE)</f>
        <v>#N/A</v>
      </c>
      <c r="AE2" s="5" t="e">
        <f>SUM(Tabla2[[#This Row],[19]:[39]])</f>
        <v>#N/A</v>
      </c>
      <c r="AF2" s="7">
        <v>28.1</v>
      </c>
      <c r="AG2" s="7">
        <v>29.5</v>
      </c>
      <c r="AH2" s="7">
        <v>31.5</v>
      </c>
    </row>
    <row r="3" spans="1:34" ht="100.2" hidden="1" customHeight="1" x14ac:dyDescent="0.3">
      <c r="B3" s="5" t="s">
        <v>10</v>
      </c>
      <c r="C3" s="6" t="s">
        <v>798</v>
      </c>
      <c r="D3" s="6" t="s">
        <v>7</v>
      </c>
      <c r="E3" s="6" t="s">
        <v>11</v>
      </c>
      <c r="F3" s="6" t="s">
        <v>777</v>
      </c>
      <c r="G3" s="6" t="s">
        <v>778</v>
      </c>
      <c r="H3" s="6" t="s">
        <v>779</v>
      </c>
      <c r="I3" s="6" t="e">
        <f>VLOOKUP($B3,Hoja2!$B:$Y,3,FALSE)</f>
        <v>#N/A</v>
      </c>
      <c r="J3" s="6" t="e">
        <f>VLOOKUP($B3,Hoja2!$B:$Y,4,FALSE)</f>
        <v>#N/A</v>
      </c>
      <c r="K3" s="6" t="e">
        <f>VLOOKUP($B3,Hoja2!$B:$Y,5,FALSE)</f>
        <v>#N/A</v>
      </c>
      <c r="L3" s="6" t="e">
        <f>VLOOKUP($B3,Hoja2!$B:$Y,6,FALSE)</f>
        <v>#N/A</v>
      </c>
      <c r="M3" s="6" t="e">
        <f>VLOOKUP($B3,Hoja2!$B:$Y,7,FALSE)</f>
        <v>#N/A</v>
      </c>
      <c r="N3" s="6" t="e">
        <f>VLOOKUP($B3,Hoja2!$B:$Y,8,FALSE)</f>
        <v>#N/A</v>
      </c>
      <c r="O3" s="6" t="e">
        <f>VLOOKUP($B3,Hoja2!$B:$Y,9,FALSE)</f>
        <v>#N/A</v>
      </c>
      <c r="P3" s="6" t="e">
        <f>VLOOKUP($B3,Hoja2!$B:$Y,10,FALSE)</f>
        <v>#N/A</v>
      </c>
      <c r="Q3" s="6" t="e">
        <f>VLOOKUP($B3,Hoja2!$B:$Y,11,FALSE)</f>
        <v>#N/A</v>
      </c>
      <c r="R3" s="6" t="e">
        <f>VLOOKUP($B3,Hoja2!$B:$Y,12,FALSE)</f>
        <v>#N/A</v>
      </c>
      <c r="S3" s="6" t="e">
        <f>VLOOKUP($B3,Hoja2!$B:$Y,13,FALSE)</f>
        <v>#N/A</v>
      </c>
      <c r="T3" s="6" t="e">
        <f>VLOOKUP($B3,Hoja2!$B:$Y,14,FALSE)</f>
        <v>#N/A</v>
      </c>
      <c r="U3" s="6" t="e">
        <f>VLOOKUP($B3,Hoja2!$B:$Y,15,FALSE)</f>
        <v>#N/A</v>
      </c>
      <c r="V3" s="6" t="e">
        <f>VLOOKUP($B3,Hoja2!$B:$Y,16,FALSE)</f>
        <v>#N/A</v>
      </c>
      <c r="W3" s="6" t="e">
        <f>VLOOKUP($B3,Hoja2!$B:$Y,17,FALSE)</f>
        <v>#N/A</v>
      </c>
      <c r="X3" s="6" t="e">
        <f>VLOOKUP($B3,Hoja2!$B:$Y,18,FALSE)</f>
        <v>#N/A</v>
      </c>
      <c r="Y3" s="6" t="e">
        <f>VLOOKUP($B3,Hoja2!$B:$Y,19,FALSE)</f>
        <v>#N/A</v>
      </c>
      <c r="Z3" s="6" t="e">
        <f>VLOOKUP($B3,Hoja2!$B:$Y,20,FALSE)</f>
        <v>#N/A</v>
      </c>
      <c r="AA3" s="6" t="e">
        <f>VLOOKUP($B3,Hoja2!$B:$Y,21,FALSE)</f>
        <v>#N/A</v>
      </c>
      <c r="AB3" s="5" t="e">
        <f>VLOOKUP($B3,Hoja2!$B:$Y,22,FALSE)</f>
        <v>#N/A</v>
      </c>
      <c r="AC3" s="5" t="e">
        <f>VLOOKUP($B3,Hoja2!$B:$Y,23,FALSE)</f>
        <v>#N/A</v>
      </c>
      <c r="AD3" s="5" t="e">
        <f>VLOOKUP($B3,Hoja2!$B:$Y,24,FALSE)</f>
        <v>#N/A</v>
      </c>
      <c r="AE3" s="5" t="e">
        <f>SUM(Tabla2[[#This Row],[19]:[39]])</f>
        <v>#N/A</v>
      </c>
      <c r="AF3" s="7">
        <v>28.1</v>
      </c>
      <c r="AG3" s="7">
        <v>29.5</v>
      </c>
      <c r="AH3" s="7">
        <v>31.5</v>
      </c>
    </row>
    <row r="4" spans="1:34" ht="100.2" hidden="1" customHeight="1" x14ac:dyDescent="0.3">
      <c r="B4" s="5" t="s">
        <v>12</v>
      </c>
      <c r="C4" s="6" t="s">
        <v>798</v>
      </c>
      <c r="D4" s="6" t="s">
        <v>7</v>
      </c>
      <c r="E4" s="6" t="s">
        <v>8</v>
      </c>
      <c r="F4" s="6" t="s">
        <v>777</v>
      </c>
      <c r="G4" s="6" t="s">
        <v>778</v>
      </c>
      <c r="H4" s="6" t="s">
        <v>779</v>
      </c>
      <c r="I4" s="6" t="e">
        <f>VLOOKUP($B4,Hoja2!$B:$Y,3,FALSE)</f>
        <v>#N/A</v>
      </c>
      <c r="J4" s="6" t="e">
        <f>VLOOKUP($B4,Hoja2!$B:$Y,4,FALSE)</f>
        <v>#N/A</v>
      </c>
      <c r="K4" s="6" t="e">
        <f>VLOOKUP($B4,Hoja2!$B:$Y,5,FALSE)</f>
        <v>#N/A</v>
      </c>
      <c r="L4" s="6" t="e">
        <f>VLOOKUP($B4,Hoja2!$B:$Y,6,FALSE)</f>
        <v>#N/A</v>
      </c>
      <c r="M4" s="6" t="e">
        <f>VLOOKUP($B4,Hoja2!$B:$Y,7,FALSE)</f>
        <v>#N/A</v>
      </c>
      <c r="N4" s="6" t="e">
        <f>VLOOKUP($B4,Hoja2!$B:$Y,8,FALSE)</f>
        <v>#N/A</v>
      </c>
      <c r="O4" s="6" t="e">
        <f>VLOOKUP($B4,Hoja2!$B:$Y,9,FALSE)</f>
        <v>#N/A</v>
      </c>
      <c r="P4" s="6" t="e">
        <f>VLOOKUP($B4,Hoja2!$B:$Y,10,FALSE)</f>
        <v>#N/A</v>
      </c>
      <c r="Q4" s="6" t="e">
        <f>VLOOKUP($B4,Hoja2!$B:$Y,11,FALSE)</f>
        <v>#N/A</v>
      </c>
      <c r="R4" s="6" t="e">
        <f>VLOOKUP($B4,Hoja2!$B:$Y,12,FALSE)</f>
        <v>#N/A</v>
      </c>
      <c r="S4" s="6" t="e">
        <f>VLOOKUP($B4,Hoja2!$B:$Y,13,FALSE)</f>
        <v>#N/A</v>
      </c>
      <c r="T4" s="6" t="e">
        <f>VLOOKUP($B4,Hoja2!$B:$Y,14,FALSE)</f>
        <v>#N/A</v>
      </c>
      <c r="U4" s="6" t="e">
        <f>VLOOKUP($B4,Hoja2!$B:$Y,15,FALSE)</f>
        <v>#N/A</v>
      </c>
      <c r="V4" s="6" t="e">
        <f>VLOOKUP($B4,Hoja2!$B:$Y,16,FALSE)</f>
        <v>#N/A</v>
      </c>
      <c r="W4" s="6" t="e">
        <f>VLOOKUP($B4,Hoja2!$B:$Y,17,FALSE)</f>
        <v>#N/A</v>
      </c>
      <c r="X4" s="6" t="e">
        <f>VLOOKUP($B4,Hoja2!$B:$Y,18,FALSE)</f>
        <v>#N/A</v>
      </c>
      <c r="Y4" s="6" t="e">
        <f>VLOOKUP($B4,Hoja2!$B:$Y,19,FALSE)</f>
        <v>#N/A</v>
      </c>
      <c r="Z4" s="6" t="e">
        <f>VLOOKUP($B4,Hoja2!$B:$Y,20,FALSE)</f>
        <v>#N/A</v>
      </c>
      <c r="AA4" s="6" t="e">
        <f>VLOOKUP($B4,Hoja2!$B:$Y,21,FALSE)</f>
        <v>#N/A</v>
      </c>
      <c r="AB4" s="5" t="e">
        <f>VLOOKUP($B4,Hoja2!$B:$Y,22,FALSE)</f>
        <v>#N/A</v>
      </c>
      <c r="AC4" s="5" t="e">
        <f>VLOOKUP($B4,Hoja2!$B:$Y,23,FALSE)</f>
        <v>#N/A</v>
      </c>
      <c r="AD4" s="5" t="e">
        <f>VLOOKUP($B4,Hoja2!$B:$Y,24,FALSE)</f>
        <v>#N/A</v>
      </c>
      <c r="AE4" s="5" t="e">
        <f>SUM(Tabla2[[#This Row],[19]:[39]])</f>
        <v>#N/A</v>
      </c>
      <c r="AF4" s="7">
        <v>28.1</v>
      </c>
      <c r="AG4" s="7">
        <v>29.5</v>
      </c>
      <c r="AH4" s="7">
        <v>31.5</v>
      </c>
    </row>
    <row r="5" spans="1:34" ht="100.2" hidden="1" customHeight="1" x14ac:dyDescent="0.3">
      <c r="B5" s="5" t="s">
        <v>13</v>
      </c>
      <c r="C5" s="6" t="s">
        <v>798</v>
      </c>
      <c r="D5" s="6" t="s">
        <v>7</v>
      </c>
      <c r="E5" s="6" t="s">
        <v>11</v>
      </c>
      <c r="F5" s="6" t="s">
        <v>777</v>
      </c>
      <c r="G5" s="6" t="s">
        <v>778</v>
      </c>
      <c r="H5" s="6" t="s">
        <v>779</v>
      </c>
      <c r="I5" s="6" t="e">
        <f>VLOOKUP($B5,Hoja2!$B:$Y,3,FALSE)</f>
        <v>#N/A</v>
      </c>
      <c r="J5" s="6" t="e">
        <f>VLOOKUP($B5,Hoja2!$B:$Y,4,FALSE)</f>
        <v>#N/A</v>
      </c>
      <c r="K5" s="6" t="e">
        <f>VLOOKUP($B5,Hoja2!$B:$Y,5,FALSE)</f>
        <v>#N/A</v>
      </c>
      <c r="L5" s="6" t="e">
        <f>VLOOKUP($B5,Hoja2!$B:$Y,6,FALSE)</f>
        <v>#N/A</v>
      </c>
      <c r="M5" s="6" t="e">
        <f>VLOOKUP($B5,Hoja2!$B:$Y,7,FALSE)</f>
        <v>#N/A</v>
      </c>
      <c r="N5" s="6" t="e">
        <f>VLOOKUP($B5,Hoja2!$B:$Y,8,FALSE)</f>
        <v>#N/A</v>
      </c>
      <c r="O5" s="6" t="e">
        <f>VLOOKUP($B5,Hoja2!$B:$Y,9,FALSE)</f>
        <v>#N/A</v>
      </c>
      <c r="P5" s="6" t="e">
        <f>VLOOKUP($B5,Hoja2!$B:$Y,10,FALSE)</f>
        <v>#N/A</v>
      </c>
      <c r="Q5" s="6" t="e">
        <f>VLOOKUP($B5,Hoja2!$B:$Y,11,FALSE)</f>
        <v>#N/A</v>
      </c>
      <c r="R5" s="6" t="e">
        <f>VLOOKUP($B5,Hoja2!$B:$Y,12,FALSE)</f>
        <v>#N/A</v>
      </c>
      <c r="S5" s="6" t="e">
        <f>VLOOKUP($B5,Hoja2!$B:$Y,13,FALSE)</f>
        <v>#N/A</v>
      </c>
      <c r="T5" s="6" t="e">
        <f>VLOOKUP($B5,Hoja2!$B:$Y,14,FALSE)</f>
        <v>#N/A</v>
      </c>
      <c r="U5" s="6" t="e">
        <f>VLOOKUP($B5,Hoja2!$B:$Y,15,FALSE)</f>
        <v>#N/A</v>
      </c>
      <c r="V5" s="6" t="e">
        <f>VLOOKUP($B5,Hoja2!$B:$Y,16,FALSE)</f>
        <v>#N/A</v>
      </c>
      <c r="W5" s="6" t="e">
        <f>VLOOKUP($B5,Hoja2!$B:$Y,17,FALSE)</f>
        <v>#N/A</v>
      </c>
      <c r="X5" s="6" t="e">
        <f>VLOOKUP($B5,Hoja2!$B:$Y,18,FALSE)</f>
        <v>#N/A</v>
      </c>
      <c r="Y5" s="6" t="e">
        <f>VLOOKUP($B5,Hoja2!$B:$Y,19,FALSE)</f>
        <v>#N/A</v>
      </c>
      <c r="Z5" s="6" t="e">
        <f>VLOOKUP($B5,Hoja2!$B:$Y,20,FALSE)</f>
        <v>#N/A</v>
      </c>
      <c r="AA5" s="6" t="e">
        <f>VLOOKUP($B5,Hoja2!$B:$Y,21,FALSE)</f>
        <v>#N/A</v>
      </c>
      <c r="AB5" s="5" t="e">
        <f>VLOOKUP($B5,Hoja2!$B:$Y,22,FALSE)</f>
        <v>#N/A</v>
      </c>
      <c r="AC5" s="5" t="e">
        <f>VLOOKUP($B5,Hoja2!$B:$Y,23,FALSE)</f>
        <v>#N/A</v>
      </c>
      <c r="AD5" s="5" t="e">
        <f>VLOOKUP($B5,Hoja2!$B:$Y,24,FALSE)</f>
        <v>#N/A</v>
      </c>
      <c r="AE5" s="5" t="e">
        <f>SUM(Tabla2[[#This Row],[19]:[39]])</f>
        <v>#N/A</v>
      </c>
      <c r="AF5" s="7">
        <v>28.1</v>
      </c>
      <c r="AG5" s="7">
        <v>29.5</v>
      </c>
      <c r="AH5" s="7">
        <v>31.5</v>
      </c>
    </row>
    <row r="6" spans="1:34" ht="100.2" hidden="1" customHeight="1" x14ac:dyDescent="0.3">
      <c r="B6" s="5" t="s">
        <v>14</v>
      </c>
      <c r="C6" s="6" t="s">
        <v>798</v>
      </c>
      <c r="D6" s="6" t="s">
        <v>7</v>
      </c>
      <c r="E6" s="6" t="s">
        <v>15</v>
      </c>
      <c r="F6" s="6" t="s">
        <v>777</v>
      </c>
      <c r="G6" s="6" t="s">
        <v>778</v>
      </c>
      <c r="H6" s="6" t="s">
        <v>779</v>
      </c>
      <c r="I6" s="6" t="e">
        <f>VLOOKUP($B6,Hoja2!$B:$Y,3,FALSE)</f>
        <v>#N/A</v>
      </c>
      <c r="J6" s="6" t="e">
        <f>VLOOKUP($B6,Hoja2!$B:$Y,4,FALSE)</f>
        <v>#N/A</v>
      </c>
      <c r="K6" s="6" t="e">
        <f>VLOOKUP($B6,Hoja2!$B:$Y,5,FALSE)</f>
        <v>#N/A</v>
      </c>
      <c r="L6" s="6" t="e">
        <f>VLOOKUP($B6,Hoja2!$B:$Y,6,FALSE)</f>
        <v>#N/A</v>
      </c>
      <c r="M6" s="6" t="e">
        <f>VLOOKUP($B6,Hoja2!$B:$Y,7,FALSE)</f>
        <v>#N/A</v>
      </c>
      <c r="N6" s="6" t="e">
        <f>VLOOKUP($B6,Hoja2!$B:$Y,8,FALSE)</f>
        <v>#N/A</v>
      </c>
      <c r="O6" s="6" t="e">
        <f>VLOOKUP($B6,Hoja2!$B:$Y,9,FALSE)</f>
        <v>#N/A</v>
      </c>
      <c r="P6" s="6" t="e">
        <f>VLOOKUP($B6,Hoja2!$B:$Y,10,FALSE)</f>
        <v>#N/A</v>
      </c>
      <c r="Q6" s="6" t="e">
        <f>VLOOKUP($B6,Hoja2!$B:$Y,11,FALSE)</f>
        <v>#N/A</v>
      </c>
      <c r="R6" s="6" t="e">
        <f>VLOOKUP($B6,Hoja2!$B:$Y,12,FALSE)</f>
        <v>#N/A</v>
      </c>
      <c r="S6" s="6" t="e">
        <f>VLOOKUP($B6,Hoja2!$B:$Y,13,FALSE)</f>
        <v>#N/A</v>
      </c>
      <c r="T6" s="6" t="e">
        <f>VLOOKUP($B6,Hoja2!$B:$Y,14,FALSE)</f>
        <v>#N/A</v>
      </c>
      <c r="U6" s="6" t="e">
        <f>VLOOKUP($B6,Hoja2!$B:$Y,15,FALSE)</f>
        <v>#N/A</v>
      </c>
      <c r="V6" s="6" t="e">
        <f>VLOOKUP($B6,Hoja2!$B:$Y,16,FALSE)</f>
        <v>#N/A</v>
      </c>
      <c r="W6" s="6" t="e">
        <f>VLOOKUP($B6,Hoja2!$B:$Y,17,FALSE)</f>
        <v>#N/A</v>
      </c>
      <c r="X6" s="6" t="e">
        <f>VLOOKUP($B6,Hoja2!$B:$Y,18,FALSE)</f>
        <v>#N/A</v>
      </c>
      <c r="Y6" s="6" t="e">
        <f>VLOOKUP($B6,Hoja2!$B:$Y,19,FALSE)</f>
        <v>#N/A</v>
      </c>
      <c r="Z6" s="6" t="e">
        <f>VLOOKUP($B6,Hoja2!$B:$Y,20,FALSE)</f>
        <v>#N/A</v>
      </c>
      <c r="AA6" s="6" t="e">
        <f>VLOOKUP($B6,Hoja2!$B:$Y,21,FALSE)</f>
        <v>#N/A</v>
      </c>
      <c r="AB6" s="5" t="e">
        <f>VLOOKUP($B6,Hoja2!$B:$Y,22,FALSE)</f>
        <v>#N/A</v>
      </c>
      <c r="AC6" s="5" t="e">
        <f>VLOOKUP($B6,Hoja2!$B:$Y,23,FALSE)</f>
        <v>#N/A</v>
      </c>
      <c r="AD6" s="5" t="e">
        <f>VLOOKUP($B6,Hoja2!$B:$Y,24,FALSE)</f>
        <v>#N/A</v>
      </c>
      <c r="AE6" s="5" t="e">
        <f>SUM(Tabla2[[#This Row],[19]:[39]])</f>
        <v>#N/A</v>
      </c>
      <c r="AF6" s="7">
        <v>28.1</v>
      </c>
      <c r="AG6" s="7">
        <v>29.5</v>
      </c>
      <c r="AH6" s="7">
        <v>31.5</v>
      </c>
    </row>
    <row r="7" spans="1:34" ht="100.2" hidden="1" customHeight="1" x14ac:dyDescent="0.3">
      <c r="B7" s="5" t="s">
        <v>16</v>
      </c>
      <c r="C7" s="6" t="s">
        <v>798</v>
      </c>
      <c r="D7" s="6" t="s">
        <v>7</v>
      </c>
      <c r="E7" s="6" t="s">
        <v>8</v>
      </c>
      <c r="F7" s="6" t="s">
        <v>777</v>
      </c>
      <c r="G7" s="6" t="s">
        <v>778</v>
      </c>
      <c r="H7" s="6" t="s">
        <v>779</v>
      </c>
      <c r="I7" s="6" t="e">
        <f>VLOOKUP($B7,Hoja2!$B:$Y,3,FALSE)</f>
        <v>#N/A</v>
      </c>
      <c r="J7" s="6" t="e">
        <f>VLOOKUP($B7,Hoja2!$B:$Y,4,FALSE)</f>
        <v>#N/A</v>
      </c>
      <c r="K7" s="6" t="e">
        <f>VLOOKUP($B7,Hoja2!$B:$Y,5,FALSE)</f>
        <v>#N/A</v>
      </c>
      <c r="L7" s="6" t="e">
        <f>VLOOKUP($B7,Hoja2!$B:$Y,6,FALSE)</f>
        <v>#N/A</v>
      </c>
      <c r="M7" s="6" t="e">
        <f>VLOOKUP($B7,Hoja2!$B:$Y,7,FALSE)</f>
        <v>#N/A</v>
      </c>
      <c r="N7" s="6" t="e">
        <f>VLOOKUP($B7,Hoja2!$B:$Y,8,FALSE)</f>
        <v>#N/A</v>
      </c>
      <c r="O7" s="6" t="e">
        <f>VLOOKUP($B7,Hoja2!$B:$Y,9,FALSE)</f>
        <v>#N/A</v>
      </c>
      <c r="P7" s="6" t="e">
        <f>VLOOKUP($B7,Hoja2!$B:$Y,10,FALSE)</f>
        <v>#N/A</v>
      </c>
      <c r="Q7" s="6" t="e">
        <f>VLOOKUP($B7,Hoja2!$B:$Y,11,FALSE)</f>
        <v>#N/A</v>
      </c>
      <c r="R7" s="6" t="e">
        <f>VLOOKUP($B7,Hoja2!$B:$Y,12,FALSE)</f>
        <v>#N/A</v>
      </c>
      <c r="S7" s="6" t="e">
        <f>VLOOKUP($B7,Hoja2!$B:$Y,13,FALSE)</f>
        <v>#N/A</v>
      </c>
      <c r="T7" s="6" t="e">
        <f>VLOOKUP($B7,Hoja2!$B:$Y,14,FALSE)</f>
        <v>#N/A</v>
      </c>
      <c r="U7" s="6" t="e">
        <f>VLOOKUP($B7,Hoja2!$B:$Y,15,FALSE)</f>
        <v>#N/A</v>
      </c>
      <c r="V7" s="6" t="e">
        <f>VLOOKUP($B7,Hoja2!$B:$Y,16,FALSE)</f>
        <v>#N/A</v>
      </c>
      <c r="W7" s="6" t="e">
        <f>VLOOKUP($B7,Hoja2!$B:$Y,17,FALSE)</f>
        <v>#N/A</v>
      </c>
      <c r="X7" s="6" t="e">
        <f>VLOOKUP($B7,Hoja2!$B:$Y,18,FALSE)</f>
        <v>#N/A</v>
      </c>
      <c r="Y7" s="6" t="e">
        <f>VLOOKUP($B7,Hoja2!$B:$Y,19,FALSE)</f>
        <v>#N/A</v>
      </c>
      <c r="Z7" s="6" t="e">
        <f>VLOOKUP($B7,Hoja2!$B:$Y,20,FALSE)</f>
        <v>#N/A</v>
      </c>
      <c r="AA7" s="6" t="e">
        <f>VLOOKUP($B7,Hoja2!$B:$Y,21,FALSE)</f>
        <v>#N/A</v>
      </c>
      <c r="AB7" s="5" t="e">
        <f>VLOOKUP($B7,Hoja2!$B:$Y,22,FALSE)</f>
        <v>#N/A</v>
      </c>
      <c r="AC7" s="5" t="e">
        <f>VLOOKUP($B7,Hoja2!$B:$Y,23,FALSE)</f>
        <v>#N/A</v>
      </c>
      <c r="AD7" s="5" t="e">
        <f>VLOOKUP($B7,Hoja2!$B:$Y,24,FALSE)</f>
        <v>#N/A</v>
      </c>
      <c r="AE7" s="5" t="e">
        <f>SUM(Tabla2[[#This Row],[19]:[39]])</f>
        <v>#N/A</v>
      </c>
      <c r="AF7" s="7">
        <v>28.1</v>
      </c>
      <c r="AG7" s="7">
        <v>29.5</v>
      </c>
      <c r="AH7" s="7">
        <v>31.5</v>
      </c>
    </row>
    <row r="8" spans="1:34" ht="100.2" hidden="1" customHeight="1" x14ac:dyDescent="0.3">
      <c r="B8" s="5" t="s">
        <v>17</v>
      </c>
      <c r="C8" s="6" t="s">
        <v>798</v>
      </c>
      <c r="D8" s="6" t="s">
        <v>7</v>
      </c>
      <c r="E8" s="6" t="s">
        <v>11</v>
      </c>
      <c r="F8" s="6" t="s">
        <v>777</v>
      </c>
      <c r="G8" s="6" t="s">
        <v>778</v>
      </c>
      <c r="H8" s="6" t="s">
        <v>779</v>
      </c>
      <c r="I8" s="6" t="e">
        <f>VLOOKUP($B8,Hoja2!$B:$Y,3,FALSE)</f>
        <v>#N/A</v>
      </c>
      <c r="J8" s="6" t="e">
        <f>VLOOKUP($B8,Hoja2!$B:$Y,4,FALSE)</f>
        <v>#N/A</v>
      </c>
      <c r="K8" s="6" t="e">
        <f>VLOOKUP($B8,Hoja2!$B:$Y,5,FALSE)</f>
        <v>#N/A</v>
      </c>
      <c r="L8" s="6" t="e">
        <f>VLOOKUP($B8,Hoja2!$B:$Y,6,FALSE)</f>
        <v>#N/A</v>
      </c>
      <c r="M8" s="6" t="e">
        <f>VLOOKUP($B8,Hoja2!$B:$Y,7,FALSE)</f>
        <v>#N/A</v>
      </c>
      <c r="N8" s="6" t="e">
        <f>VLOOKUP($B8,Hoja2!$B:$Y,8,FALSE)</f>
        <v>#N/A</v>
      </c>
      <c r="O8" s="6" t="e">
        <f>VLOOKUP($B8,Hoja2!$B:$Y,9,FALSE)</f>
        <v>#N/A</v>
      </c>
      <c r="P8" s="6" t="e">
        <f>VLOOKUP($B8,Hoja2!$B:$Y,10,FALSE)</f>
        <v>#N/A</v>
      </c>
      <c r="Q8" s="6" t="e">
        <f>VLOOKUP($B8,Hoja2!$B:$Y,11,FALSE)</f>
        <v>#N/A</v>
      </c>
      <c r="R8" s="6" t="e">
        <f>VLOOKUP($B8,Hoja2!$B:$Y,12,FALSE)</f>
        <v>#N/A</v>
      </c>
      <c r="S8" s="6" t="e">
        <f>VLOOKUP($B8,Hoja2!$B:$Y,13,FALSE)</f>
        <v>#N/A</v>
      </c>
      <c r="T8" s="6" t="e">
        <f>VLOOKUP($B8,Hoja2!$B:$Y,14,FALSE)</f>
        <v>#N/A</v>
      </c>
      <c r="U8" s="6" t="e">
        <f>VLOOKUP($B8,Hoja2!$B:$Y,15,FALSE)</f>
        <v>#N/A</v>
      </c>
      <c r="V8" s="6" t="e">
        <f>VLOOKUP($B8,Hoja2!$B:$Y,16,FALSE)</f>
        <v>#N/A</v>
      </c>
      <c r="W8" s="6" t="e">
        <f>VLOOKUP($B8,Hoja2!$B:$Y,17,FALSE)</f>
        <v>#N/A</v>
      </c>
      <c r="X8" s="6" t="e">
        <f>VLOOKUP($B8,Hoja2!$B:$Y,18,FALSE)</f>
        <v>#N/A</v>
      </c>
      <c r="Y8" s="6" t="e">
        <f>VLOOKUP($B8,Hoja2!$B:$Y,19,FALSE)</f>
        <v>#N/A</v>
      </c>
      <c r="Z8" s="6" t="e">
        <f>VLOOKUP($B8,Hoja2!$B:$Y,20,FALSE)</f>
        <v>#N/A</v>
      </c>
      <c r="AA8" s="6" t="e">
        <f>VLOOKUP($B8,Hoja2!$B:$Y,21,FALSE)</f>
        <v>#N/A</v>
      </c>
      <c r="AB8" s="5" t="e">
        <f>VLOOKUP($B8,Hoja2!$B:$Y,22,FALSE)</f>
        <v>#N/A</v>
      </c>
      <c r="AC8" s="5" t="e">
        <f>VLOOKUP($B8,Hoja2!$B:$Y,23,FALSE)</f>
        <v>#N/A</v>
      </c>
      <c r="AD8" s="5" t="e">
        <f>VLOOKUP($B8,Hoja2!$B:$Y,24,FALSE)</f>
        <v>#N/A</v>
      </c>
      <c r="AE8" s="5" t="e">
        <f>SUM(Tabla2[[#This Row],[19]:[39]])</f>
        <v>#N/A</v>
      </c>
      <c r="AF8" s="7">
        <v>28.1</v>
      </c>
      <c r="AG8" s="7">
        <v>29.5</v>
      </c>
      <c r="AH8" s="7">
        <v>31.5</v>
      </c>
    </row>
    <row r="9" spans="1:34" ht="100.2" hidden="1" customHeight="1" x14ac:dyDescent="0.3">
      <c r="B9" s="5" t="s">
        <v>18</v>
      </c>
      <c r="C9" s="6" t="s">
        <v>798</v>
      </c>
      <c r="D9" s="6" t="s">
        <v>19</v>
      </c>
      <c r="E9" s="6" t="s">
        <v>8</v>
      </c>
      <c r="F9" s="6" t="s">
        <v>780</v>
      </c>
      <c r="G9" s="6" t="s">
        <v>781</v>
      </c>
      <c r="H9" s="6" t="s">
        <v>777</v>
      </c>
      <c r="I9" s="6" t="e">
        <f>VLOOKUP($B9,Hoja2!$B:$Y,3,FALSE)</f>
        <v>#N/A</v>
      </c>
      <c r="J9" s="6" t="e">
        <f>VLOOKUP($B9,Hoja2!$B:$Y,4,FALSE)</f>
        <v>#N/A</v>
      </c>
      <c r="K9" s="6" t="e">
        <f>VLOOKUP($B9,Hoja2!$B:$Y,5,FALSE)</f>
        <v>#N/A</v>
      </c>
      <c r="L9" s="6" t="e">
        <f>VLOOKUP($B9,Hoja2!$B:$Y,6,FALSE)</f>
        <v>#N/A</v>
      </c>
      <c r="M9" s="6" t="e">
        <f>VLOOKUP($B9,Hoja2!$B:$Y,7,FALSE)</f>
        <v>#N/A</v>
      </c>
      <c r="N9" s="6" t="e">
        <f>VLOOKUP($B9,Hoja2!$B:$Y,8,FALSE)</f>
        <v>#N/A</v>
      </c>
      <c r="O9" s="6" t="e">
        <f>VLOOKUP($B9,Hoja2!$B:$Y,9,FALSE)</f>
        <v>#N/A</v>
      </c>
      <c r="P9" s="6" t="e">
        <f>VLOOKUP($B9,Hoja2!$B:$Y,10,FALSE)</f>
        <v>#N/A</v>
      </c>
      <c r="Q9" s="6" t="e">
        <f>VLOOKUP($B9,Hoja2!$B:$Y,11,FALSE)</f>
        <v>#N/A</v>
      </c>
      <c r="R9" s="6" t="e">
        <f>VLOOKUP($B9,Hoja2!$B:$Y,12,FALSE)</f>
        <v>#N/A</v>
      </c>
      <c r="S9" s="6" t="e">
        <f>VLOOKUP($B9,Hoja2!$B:$Y,13,FALSE)</f>
        <v>#N/A</v>
      </c>
      <c r="T9" s="6" t="e">
        <f>VLOOKUP($B9,Hoja2!$B:$Y,14,FALSE)</f>
        <v>#N/A</v>
      </c>
      <c r="U9" s="6" t="e">
        <f>VLOOKUP($B9,Hoja2!$B:$Y,15,FALSE)</f>
        <v>#N/A</v>
      </c>
      <c r="V9" s="6" t="e">
        <f>VLOOKUP($B9,Hoja2!$B:$Y,16,FALSE)</f>
        <v>#N/A</v>
      </c>
      <c r="W9" s="6" t="e">
        <f>VLOOKUP($B9,Hoja2!$B:$Y,17,FALSE)</f>
        <v>#N/A</v>
      </c>
      <c r="X9" s="6" t="e">
        <f>VLOOKUP($B9,Hoja2!$B:$Y,18,FALSE)</f>
        <v>#N/A</v>
      </c>
      <c r="Y9" s="6" t="e">
        <f>VLOOKUP($B9,Hoja2!$B:$Y,19,FALSE)</f>
        <v>#N/A</v>
      </c>
      <c r="Z9" s="6" t="e">
        <f>VLOOKUP($B9,Hoja2!$B:$Y,20,FALSE)</f>
        <v>#N/A</v>
      </c>
      <c r="AA9" s="6" t="e">
        <f>VLOOKUP($B9,Hoja2!$B:$Y,21,FALSE)</f>
        <v>#N/A</v>
      </c>
      <c r="AB9" s="5" t="e">
        <f>VLOOKUP($B9,Hoja2!$B:$Y,22,FALSE)</f>
        <v>#N/A</v>
      </c>
      <c r="AC9" s="5" t="e">
        <f>VLOOKUP($B9,Hoja2!$B:$Y,23,FALSE)</f>
        <v>#N/A</v>
      </c>
      <c r="AD9" s="5" t="e">
        <f>VLOOKUP($B9,Hoja2!$B:$Y,24,FALSE)</f>
        <v>#N/A</v>
      </c>
      <c r="AE9" s="5" t="e">
        <f>SUM(Tabla2[[#This Row],[19]:[39]])</f>
        <v>#N/A</v>
      </c>
      <c r="AF9" s="7">
        <v>24</v>
      </c>
      <c r="AG9" s="7">
        <v>25</v>
      </c>
      <c r="AH9" s="7">
        <v>26.5</v>
      </c>
    </row>
    <row r="10" spans="1:34" ht="100.2" hidden="1" customHeight="1" x14ac:dyDescent="0.3">
      <c r="B10" s="5" t="s">
        <v>20</v>
      </c>
      <c r="C10" s="6" t="s">
        <v>798</v>
      </c>
      <c r="D10" s="6" t="s">
        <v>19</v>
      </c>
      <c r="E10" s="6" t="s">
        <v>11</v>
      </c>
      <c r="F10" s="6" t="s">
        <v>780</v>
      </c>
      <c r="G10" s="6" t="s">
        <v>781</v>
      </c>
      <c r="H10" s="6" t="s">
        <v>777</v>
      </c>
      <c r="I10" s="6" t="e">
        <f>VLOOKUP($B10,Hoja2!$B:$Y,3,FALSE)</f>
        <v>#N/A</v>
      </c>
      <c r="J10" s="6" t="e">
        <f>VLOOKUP($B10,Hoja2!$B:$Y,4,FALSE)</f>
        <v>#N/A</v>
      </c>
      <c r="K10" s="6" t="e">
        <f>VLOOKUP($B10,Hoja2!$B:$Y,5,FALSE)</f>
        <v>#N/A</v>
      </c>
      <c r="L10" s="6" t="e">
        <f>VLOOKUP($B10,Hoja2!$B:$Y,6,FALSE)</f>
        <v>#N/A</v>
      </c>
      <c r="M10" s="6" t="e">
        <f>VLOOKUP($B10,Hoja2!$B:$Y,7,FALSE)</f>
        <v>#N/A</v>
      </c>
      <c r="N10" s="6" t="e">
        <f>VLOOKUP($B10,Hoja2!$B:$Y,8,FALSE)</f>
        <v>#N/A</v>
      </c>
      <c r="O10" s="6" t="e">
        <f>VLOOKUP($B10,Hoja2!$B:$Y,9,FALSE)</f>
        <v>#N/A</v>
      </c>
      <c r="P10" s="6" t="e">
        <f>VLOOKUP($B10,Hoja2!$B:$Y,10,FALSE)</f>
        <v>#N/A</v>
      </c>
      <c r="Q10" s="6" t="e">
        <f>VLOOKUP($B10,Hoja2!$B:$Y,11,FALSE)</f>
        <v>#N/A</v>
      </c>
      <c r="R10" s="6" t="e">
        <f>VLOOKUP($B10,Hoja2!$B:$Y,12,FALSE)</f>
        <v>#N/A</v>
      </c>
      <c r="S10" s="6" t="e">
        <f>VLOOKUP($B10,Hoja2!$B:$Y,13,FALSE)</f>
        <v>#N/A</v>
      </c>
      <c r="T10" s="6" t="e">
        <f>VLOOKUP($B10,Hoja2!$B:$Y,14,FALSE)</f>
        <v>#N/A</v>
      </c>
      <c r="U10" s="6" t="e">
        <f>VLOOKUP($B10,Hoja2!$B:$Y,15,FALSE)</f>
        <v>#N/A</v>
      </c>
      <c r="V10" s="6" t="e">
        <f>VLOOKUP($B10,Hoja2!$B:$Y,16,FALSE)</f>
        <v>#N/A</v>
      </c>
      <c r="W10" s="6" t="e">
        <f>VLOOKUP($B10,Hoja2!$B:$Y,17,FALSE)</f>
        <v>#N/A</v>
      </c>
      <c r="X10" s="6" t="e">
        <f>VLOOKUP($B10,Hoja2!$B:$Y,18,FALSE)</f>
        <v>#N/A</v>
      </c>
      <c r="Y10" s="6" t="e">
        <f>VLOOKUP($B10,Hoja2!$B:$Y,19,FALSE)</f>
        <v>#N/A</v>
      </c>
      <c r="Z10" s="6" t="e">
        <f>VLOOKUP($B10,Hoja2!$B:$Y,20,FALSE)</f>
        <v>#N/A</v>
      </c>
      <c r="AA10" s="6" t="e">
        <f>VLOOKUP($B10,Hoja2!$B:$Y,21,FALSE)</f>
        <v>#N/A</v>
      </c>
      <c r="AB10" s="5" t="e">
        <f>VLOOKUP($B10,Hoja2!$B:$Y,22,FALSE)</f>
        <v>#N/A</v>
      </c>
      <c r="AC10" s="5" t="e">
        <f>VLOOKUP($B10,Hoja2!$B:$Y,23,FALSE)</f>
        <v>#N/A</v>
      </c>
      <c r="AD10" s="5" t="e">
        <f>VLOOKUP($B10,Hoja2!$B:$Y,24,FALSE)</f>
        <v>#N/A</v>
      </c>
      <c r="AE10" s="5" t="e">
        <f>SUM(Tabla2[[#This Row],[19]:[39]])</f>
        <v>#N/A</v>
      </c>
      <c r="AF10" s="7">
        <v>24</v>
      </c>
      <c r="AG10" s="7">
        <v>25</v>
      </c>
      <c r="AH10" s="7">
        <v>26.5</v>
      </c>
    </row>
    <row r="11" spans="1:34" ht="100.2" hidden="1" customHeight="1" x14ac:dyDescent="0.3">
      <c r="B11" s="5" t="s">
        <v>21</v>
      </c>
      <c r="C11" s="6" t="s">
        <v>798</v>
      </c>
      <c r="D11" s="6" t="s">
        <v>19</v>
      </c>
      <c r="E11" s="6" t="s">
        <v>22</v>
      </c>
      <c r="F11" s="6" t="s">
        <v>780</v>
      </c>
      <c r="G11" s="6" t="s">
        <v>781</v>
      </c>
      <c r="H11" s="6" t="s">
        <v>777</v>
      </c>
      <c r="I11" s="6" t="e">
        <f>VLOOKUP($B11,Hoja2!$B:$Y,3,FALSE)</f>
        <v>#N/A</v>
      </c>
      <c r="J11" s="6" t="e">
        <f>VLOOKUP($B11,Hoja2!$B:$Y,4,FALSE)</f>
        <v>#N/A</v>
      </c>
      <c r="K11" s="6" t="e">
        <f>VLOOKUP($B11,Hoja2!$B:$Y,5,FALSE)</f>
        <v>#N/A</v>
      </c>
      <c r="L11" s="6" t="e">
        <f>VLOOKUP($B11,Hoja2!$B:$Y,6,FALSE)</f>
        <v>#N/A</v>
      </c>
      <c r="M11" s="6" t="e">
        <f>VLOOKUP($B11,Hoja2!$B:$Y,7,FALSE)</f>
        <v>#N/A</v>
      </c>
      <c r="N11" s="6" t="e">
        <f>VLOOKUP($B11,Hoja2!$B:$Y,8,FALSE)</f>
        <v>#N/A</v>
      </c>
      <c r="O11" s="6" t="e">
        <f>VLOOKUP($B11,Hoja2!$B:$Y,9,FALSE)</f>
        <v>#N/A</v>
      </c>
      <c r="P11" s="6" t="e">
        <f>VLOOKUP($B11,Hoja2!$B:$Y,10,FALSE)</f>
        <v>#N/A</v>
      </c>
      <c r="Q11" s="6" t="e">
        <f>VLOOKUP($B11,Hoja2!$B:$Y,11,FALSE)</f>
        <v>#N/A</v>
      </c>
      <c r="R11" s="6" t="e">
        <f>VLOOKUP($B11,Hoja2!$B:$Y,12,FALSE)</f>
        <v>#N/A</v>
      </c>
      <c r="S11" s="6" t="e">
        <f>VLOOKUP($B11,Hoja2!$B:$Y,13,FALSE)</f>
        <v>#N/A</v>
      </c>
      <c r="T11" s="6" t="e">
        <f>VLOOKUP($B11,Hoja2!$B:$Y,14,FALSE)</f>
        <v>#N/A</v>
      </c>
      <c r="U11" s="6" t="e">
        <f>VLOOKUP($B11,Hoja2!$B:$Y,15,FALSE)</f>
        <v>#N/A</v>
      </c>
      <c r="V11" s="6" t="e">
        <f>VLOOKUP($B11,Hoja2!$B:$Y,16,FALSE)</f>
        <v>#N/A</v>
      </c>
      <c r="W11" s="6" t="e">
        <f>VLOOKUP($B11,Hoja2!$B:$Y,17,FALSE)</f>
        <v>#N/A</v>
      </c>
      <c r="X11" s="6" t="e">
        <f>VLOOKUP($B11,Hoja2!$B:$Y,18,FALSE)</f>
        <v>#N/A</v>
      </c>
      <c r="Y11" s="6" t="e">
        <f>VLOOKUP($B11,Hoja2!$B:$Y,19,FALSE)</f>
        <v>#N/A</v>
      </c>
      <c r="Z11" s="6" t="e">
        <f>VLOOKUP($B11,Hoja2!$B:$Y,20,FALSE)</f>
        <v>#N/A</v>
      </c>
      <c r="AA11" s="6" t="e">
        <f>VLOOKUP($B11,Hoja2!$B:$Y,21,FALSE)</f>
        <v>#N/A</v>
      </c>
      <c r="AB11" s="5" t="e">
        <f>VLOOKUP($B11,Hoja2!$B:$Y,22,FALSE)</f>
        <v>#N/A</v>
      </c>
      <c r="AC11" s="5" t="e">
        <f>VLOOKUP($B11,Hoja2!$B:$Y,23,FALSE)</f>
        <v>#N/A</v>
      </c>
      <c r="AD11" s="5" t="e">
        <f>VLOOKUP($B11,Hoja2!$B:$Y,24,FALSE)</f>
        <v>#N/A</v>
      </c>
      <c r="AE11" s="5" t="e">
        <f>SUM(Tabla2[[#This Row],[19]:[39]])</f>
        <v>#N/A</v>
      </c>
      <c r="AF11" s="7">
        <v>25.1</v>
      </c>
      <c r="AG11" s="7">
        <v>26.1</v>
      </c>
      <c r="AH11" s="7">
        <v>27.6</v>
      </c>
    </row>
    <row r="12" spans="1:34" ht="100.2" hidden="1" customHeight="1" x14ac:dyDescent="0.3">
      <c r="B12" s="5" t="s">
        <v>23</v>
      </c>
      <c r="C12" s="6" t="s">
        <v>798</v>
      </c>
      <c r="D12" s="6" t="s">
        <v>19</v>
      </c>
      <c r="E12" s="6" t="s">
        <v>8</v>
      </c>
      <c r="F12" s="6" t="s">
        <v>780</v>
      </c>
      <c r="G12" s="6" t="s">
        <v>781</v>
      </c>
      <c r="H12" s="6" t="s">
        <v>777</v>
      </c>
      <c r="I12" s="6" t="e">
        <f>VLOOKUP($B12,Hoja2!$B:$Y,3,FALSE)</f>
        <v>#N/A</v>
      </c>
      <c r="J12" s="6" t="e">
        <f>VLOOKUP($B12,Hoja2!$B:$Y,4,FALSE)</f>
        <v>#N/A</v>
      </c>
      <c r="K12" s="6" t="e">
        <f>VLOOKUP($B12,Hoja2!$B:$Y,5,FALSE)</f>
        <v>#N/A</v>
      </c>
      <c r="L12" s="6" t="e">
        <f>VLOOKUP($B12,Hoja2!$B:$Y,6,FALSE)</f>
        <v>#N/A</v>
      </c>
      <c r="M12" s="6" t="e">
        <f>VLOOKUP($B12,Hoja2!$B:$Y,7,FALSE)</f>
        <v>#N/A</v>
      </c>
      <c r="N12" s="6" t="e">
        <f>VLOOKUP($B12,Hoja2!$B:$Y,8,FALSE)</f>
        <v>#N/A</v>
      </c>
      <c r="O12" s="6" t="e">
        <f>VLOOKUP($B12,Hoja2!$B:$Y,9,FALSE)</f>
        <v>#N/A</v>
      </c>
      <c r="P12" s="6" t="e">
        <f>VLOOKUP($B12,Hoja2!$B:$Y,10,FALSE)</f>
        <v>#N/A</v>
      </c>
      <c r="Q12" s="6" t="e">
        <f>VLOOKUP($B12,Hoja2!$B:$Y,11,FALSE)</f>
        <v>#N/A</v>
      </c>
      <c r="R12" s="6" t="e">
        <f>VLOOKUP($B12,Hoja2!$B:$Y,12,FALSE)</f>
        <v>#N/A</v>
      </c>
      <c r="S12" s="6" t="e">
        <f>VLOOKUP($B12,Hoja2!$B:$Y,13,FALSE)</f>
        <v>#N/A</v>
      </c>
      <c r="T12" s="6" t="e">
        <f>VLOOKUP($B12,Hoja2!$B:$Y,14,FALSE)</f>
        <v>#N/A</v>
      </c>
      <c r="U12" s="6" t="e">
        <f>VLOOKUP($B12,Hoja2!$B:$Y,15,FALSE)</f>
        <v>#N/A</v>
      </c>
      <c r="V12" s="6" t="e">
        <f>VLOOKUP($B12,Hoja2!$B:$Y,16,FALSE)</f>
        <v>#N/A</v>
      </c>
      <c r="W12" s="6" t="e">
        <f>VLOOKUP($B12,Hoja2!$B:$Y,17,FALSE)</f>
        <v>#N/A</v>
      </c>
      <c r="X12" s="6" t="e">
        <f>VLOOKUP($B12,Hoja2!$B:$Y,18,FALSE)</f>
        <v>#N/A</v>
      </c>
      <c r="Y12" s="6" t="e">
        <f>VLOOKUP($B12,Hoja2!$B:$Y,19,FALSE)</f>
        <v>#N/A</v>
      </c>
      <c r="Z12" s="6" t="e">
        <f>VLOOKUP($B12,Hoja2!$B:$Y,20,FALSE)</f>
        <v>#N/A</v>
      </c>
      <c r="AA12" s="6" t="e">
        <f>VLOOKUP($B12,Hoja2!$B:$Y,21,FALSE)</f>
        <v>#N/A</v>
      </c>
      <c r="AB12" s="5" t="e">
        <f>VLOOKUP($B12,Hoja2!$B:$Y,22,FALSE)</f>
        <v>#N/A</v>
      </c>
      <c r="AC12" s="5" t="e">
        <f>VLOOKUP($B12,Hoja2!$B:$Y,23,FALSE)</f>
        <v>#N/A</v>
      </c>
      <c r="AD12" s="5" t="e">
        <f>VLOOKUP($B12,Hoja2!$B:$Y,24,FALSE)</f>
        <v>#N/A</v>
      </c>
      <c r="AE12" s="5" t="e">
        <f>SUM(Tabla2[[#This Row],[19]:[39]])</f>
        <v>#N/A</v>
      </c>
      <c r="AF12" s="7">
        <v>24</v>
      </c>
      <c r="AG12" s="7">
        <v>25</v>
      </c>
      <c r="AH12" s="7">
        <v>26.5</v>
      </c>
    </row>
    <row r="13" spans="1:34" ht="100.2" hidden="1" customHeight="1" x14ac:dyDescent="0.3">
      <c r="B13" s="5" t="s">
        <v>24</v>
      </c>
      <c r="C13" s="6" t="s">
        <v>798</v>
      </c>
      <c r="D13" s="6" t="s">
        <v>19</v>
      </c>
      <c r="E13" s="6" t="s">
        <v>11</v>
      </c>
      <c r="F13" s="6" t="s">
        <v>780</v>
      </c>
      <c r="G13" s="6" t="s">
        <v>781</v>
      </c>
      <c r="H13" s="6" t="s">
        <v>777</v>
      </c>
      <c r="I13" s="6" t="e">
        <f>VLOOKUP($B13,Hoja2!$B:$Y,3,FALSE)</f>
        <v>#N/A</v>
      </c>
      <c r="J13" s="6" t="e">
        <f>VLOOKUP($B13,Hoja2!$B:$Y,4,FALSE)</f>
        <v>#N/A</v>
      </c>
      <c r="K13" s="6" t="e">
        <f>VLOOKUP($B13,Hoja2!$B:$Y,5,FALSE)</f>
        <v>#N/A</v>
      </c>
      <c r="L13" s="6" t="e">
        <f>VLOOKUP($B13,Hoja2!$B:$Y,6,FALSE)</f>
        <v>#N/A</v>
      </c>
      <c r="M13" s="6" t="e">
        <f>VLOOKUP($B13,Hoja2!$B:$Y,7,FALSE)</f>
        <v>#N/A</v>
      </c>
      <c r="N13" s="6" t="e">
        <f>VLOOKUP($B13,Hoja2!$B:$Y,8,FALSE)</f>
        <v>#N/A</v>
      </c>
      <c r="O13" s="6" t="e">
        <f>VLOOKUP($B13,Hoja2!$B:$Y,9,FALSE)</f>
        <v>#N/A</v>
      </c>
      <c r="P13" s="6" t="e">
        <f>VLOOKUP($B13,Hoja2!$B:$Y,10,FALSE)</f>
        <v>#N/A</v>
      </c>
      <c r="Q13" s="6" t="e">
        <f>VLOOKUP($B13,Hoja2!$B:$Y,11,FALSE)</f>
        <v>#N/A</v>
      </c>
      <c r="R13" s="6" t="e">
        <f>VLOOKUP($B13,Hoja2!$B:$Y,12,FALSE)</f>
        <v>#N/A</v>
      </c>
      <c r="S13" s="6" t="e">
        <f>VLOOKUP($B13,Hoja2!$B:$Y,13,FALSE)</f>
        <v>#N/A</v>
      </c>
      <c r="T13" s="6" t="e">
        <f>VLOOKUP($B13,Hoja2!$B:$Y,14,FALSE)</f>
        <v>#N/A</v>
      </c>
      <c r="U13" s="6" t="e">
        <f>VLOOKUP($B13,Hoja2!$B:$Y,15,FALSE)</f>
        <v>#N/A</v>
      </c>
      <c r="V13" s="6" t="e">
        <f>VLOOKUP($B13,Hoja2!$B:$Y,16,FALSE)</f>
        <v>#N/A</v>
      </c>
      <c r="W13" s="6" t="e">
        <f>VLOOKUP($B13,Hoja2!$B:$Y,17,FALSE)</f>
        <v>#N/A</v>
      </c>
      <c r="X13" s="6" t="e">
        <f>VLOOKUP($B13,Hoja2!$B:$Y,18,FALSE)</f>
        <v>#N/A</v>
      </c>
      <c r="Y13" s="6" t="e">
        <f>VLOOKUP($B13,Hoja2!$B:$Y,19,FALSE)</f>
        <v>#N/A</v>
      </c>
      <c r="Z13" s="6" t="e">
        <f>VLOOKUP($B13,Hoja2!$B:$Y,20,FALSE)</f>
        <v>#N/A</v>
      </c>
      <c r="AA13" s="6" t="e">
        <f>VLOOKUP($B13,Hoja2!$B:$Y,21,FALSE)</f>
        <v>#N/A</v>
      </c>
      <c r="AB13" s="5" t="e">
        <f>VLOOKUP($B13,Hoja2!$B:$Y,22,FALSE)</f>
        <v>#N/A</v>
      </c>
      <c r="AC13" s="5" t="e">
        <f>VLOOKUP($B13,Hoja2!$B:$Y,23,FALSE)</f>
        <v>#N/A</v>
      </c>
      <c r="AD13" s="5" t="e">
        <f>VLOOKUP($B13,Hoja2!$B:$Y,24,FALSE)</f>
        <v>#N/A</v>
      </c>
      <c r="AE13" s="5" t="e">
        <f>SUM(Tabla2[[#This Row],[19]:[39]])</f>
        <v>#N/A</v>
      </c>
      <c r="AF13" s="7">
        <v>24</v>
      </c>
      <c r="AG13" s="7">
        <v>25</v>
      </c>
      <c r="AH13" s="7">
        <v>26.5</v>
      </c>
    </row>
    <row r="14" spans="1:34" ht="100.2" hidden="1" customHeight="1" x14ac:dyDescent="0.3">
      <c r="B14" s="5" t="s">
        <v>25</v>
      </c>
      <c r="C14" s="6" t="s">
        <v>798</v>
      </c>
      <c r="D14" s="6" t="s">
        <v>19</v>
      </c>
      <c r="E14" s="6" t="s">
        <v>15</v>
      </c>
      <c r="F14" s="6" t="s">
        <v>780</v>
      </c>
      <c r="G14" s="6" t="s">
        <v>781</v>
      </c>
      <c r="H14" s="6" t="s">
        <v>777</v>
      </c>
      <c r="I14" s="6" t="e">
        <f>VLOOKUP($B14,Hoja2!$B:$Y,3,FALSE)</f>
        <v>#N/A</v>
      </c>
      <c r="J14" s="6" t="e">
        <f>VLOOKUP($B14,Hoja2!$B:$Y,4,FALSE)</f>
        <v>#N/A</v>
      </c>
      <c r="K14" s="6" t="e">
        <f>VLOOKUP($B14,Hoja2!$B:$Y,5,FALSE)</f>
        <v>#N/A</v>
      </c>
      <c r="L14" s="6" t="e">
        <f>VLOOKUP($B14,Hoja2!$B:$Y,6,FALSE)</f>
        <v>#N/A</v>
      </c>
      <c r="M14" s="6" t="e">
        <f>VLOOKUP($B14,Hoja2!$B:$Y,7,FALSE)</f>
        <v>#N/A</v>
      </c>
      <c r="N14" s="6" t="e">
        <f>VLOOKUP($B14,Hoja2!$B:$Y,8,FALSE)</f>
        <v>#N/A</v>
      </c>
      <c r="O14" s="6" t="e">
        <f>VLOOKUP($B14,Hoja2!$B:$Y,9,FALSE)</f>
        <v>#N/A</v>
      </c>
      <c r="P14" s="6" t="e">
        <f>VLOOKUP($B14,Hoja2!$B:$Y,10,FALSE)</f>
        <v>#N/A</v>
      </c>
      <c r="Q14" s="6" t="e">
        <f>VLOOKUP($B14,Hoja2!$B:$Y,11,FALSE)</f>
        <v>#N/A</v>
      </c>
      <c r="R14" s="6" t="e">
        <f>VLOOKUP($B14,Hoja2!$B:$Y,12,FALSE)</f>
        <v>#N/A</v>
      </c>
      <c r="S14" s="6" t="e">
        <f>VLOOKUP($B14,Hoja2!$B:$Y,13,FALSE)</f>
        <v>#N/A</v>
      </c>
      <c r="T14" s="6" t="e">
        <f>VLOOKUP($B14,Hoja2!$B:$Y,14,FALSE)</f>
        <v>#N/A</v>
      </c>
      <c r="U14" s="6" t="e">
        <f>VLOOKUP($B14,Hoja2!$B:$Y,15,FALSE)</f>
        <v>#N/A</v>
      </c>
      <c r="V14" s="6" t="e">
        <f>VLOOKUP($B14,Hoja2!$B:$Y,16,FALSE)</f>
        <v>#N/A</v>
      </c>
      <c r="W14" s="6" t="e">
        <f>VLOOKUP($B14,Hoja2!$B:$Y,17,FALSE)</f>
        <v>#N/A</v>
      </c>
      <c r="X14" s="6" t="e">
        <f>VLOOKUP($B14,Hoja2!$B:$Y,18,FALSE)</f>
        <v>#N/A</v>
      </c>
      <c r="Y14" s="6" t="e">
        <f>VLOOKUP($B14,Hoja2!$B:$Y,19,FALSE)</f>
        <v>#N/A</v>
      </c>
      <c r="Z14" s="6" t="e">
        <f>VLOOKUP($B14,Hoja2!$B:$Y,20,FALSE)</f>
        <v>#N/A</v>
      </c>
      <c r="AA14" s="6" t="e">
        <f>VLOOKUP($B14,Hoja2!$B:$Y,21,FALSE)</f>
        <v>#N/A</v>
      </c>
      <c r="AB14" s="5" t="e">
        <f>VLOOKUP($B14,Hoja2!$B:$Y,22,FALSE)</f>
        <v>#N/A</v>
      </c>
      <c r="AC14" s="5" t="e">
        <f>VLOOKUP($B14,Hoja2!$B:$Y,23,FALSE)</f>
        <v>#N/A</v>
      </c>
      <c r="AD14" s="5" t="e">
        <f>VLOOKUP($B14,Hoja2!$B:$Y,24,FALSE)</f>
        <v>#N/A</v>
      </c>
      <c r="AE14" s="5" t="e">
        <f>SUM(Tabla2[[#This Row],[19]:[39]])</f>
        <v>#N/A</v>
      </c>
      <c r="AF14" s="7">
        <v>24</v>
      </c>
      <c r="AG14" s="7">
        <v>25</v>
      </c>
      <c r="AH14" s="7">
        <v>26.5</v>
      </c>
    </row>
    <row r="15" spans="1:34" ht="100.2" hidden="1" customHeight="1" x14ac:dyDescent="0.3">
      <c r="B15" s="5" t="s">
        <v>26</v>
      </c>
      <c r="C15" s="6" t="s">
        <v>798</v>
      </c>
      <c r="D15" s="6" t="s">
        <v>19</v>
      </c>
      <c r="E15" s="6" t="s">
        <v>8</v>
      </c>
      <c r="F15" s="6" t="s">
        <v>780</v>
      </c>
      <c r="G15" s="6" t="s">
        <v>781</v>
      </c>
      <c r="H15" s="6" t="s">
        <v>777</v>
      </c>
      <c r="I15" s="6" t="e">
        <f>VLOOKUP($B15,Hoja2!$B:$Y,3,FALSE)</f>
        <v>#N/A</v>
      </c>
      <c r="J15" s="6" t="e">
        <f>VLOOKUP($B15,Hoja2!$B:$Y,4,FALSE)</f>
        <v>#N/A</v>
      </c>
      <c r="K15" s="6" t="e">
        <f>VLOOKUP($B15,Hoja2!$B:$Y,5,FALSE)</f>
        <v>#N/A</v>
      </c>
      <c r="L15" s="6" t="e">
        <f>VLOOKUP($B15,Hoja2!$B:$Y,6,FALSE)</f>
        <v>#N/A</v>
      </c>
      <c r="M15" s="6" t="e">
        <f>VLOOKUP($B15,Hoja2!$B:$Y,7,FALSE)</f>
        <v>#N/A</v>
      </c>
      <c r="N15" s="6" t="e">
        <f>VLOOKUP($B15,Hoja2!$B:$Y,8,FALSE)</f>
        <v>#N/A</v>
      </c>
      <c r="O15" s="6" t="e">
        <f>VLOOKUP($B15,Hoja2!$B:$Y,9,FALSE)</f>
        <v>#N/A</v>
      </c>
      <c r="P15" s="6" t="e">
        <f>VLOOKUP($B15,Hoja2!$B:$Y,10,FALSE)</f>
        <v>#N/A</v>
      </c>
      <c r="Q15" s="6" t="e">
        <f>VLOOKUP($B15,Hoja2!$B:$Y,11,FALSE)</f>
        <v>#N/A</v>
      </c>
      <c r="R15" s="6" t="e">
        <f>VLOOKUP($B15,Hoja2!$B:$Y,12,FALSE)</f>
        <v>#N/A</v>
      </c>
      <c r="S15" s="6" t="e">
        <f>VLOOKUP($B15,Hoja2!$B:$Y,13,FALSE)</f>
        <v>#N/A</v>
      </c>
      <c r="T15" s="6" t="e">
        <f>VLOOKUP($B15,Hoja2!$B:$Y,14,FALSE)</f>
        <v>#N/A</v>
      </c>
      <c r="U15" s="6" t="e">
        <f>VLOOKUP($B15,Hoja2!$B:$Y,15,FALSE)</f>
        <v>#N/A</v>
      </c>
      <c r="V15" s="6" t="e">
        <f>VLOOKUP($B15,Hoja2!$B:$Y,16,FALSE)</f>
        <v>#N/A</v>
      </c>
      <c r="W15" s="6" t="e">
        <f>VLOOKUP($B15,Hoja2!$B:$Y,17,FALSE)</f>
        <v>#N/A</v>
      </c>
      <c r="X15" s="6" t="e">
        <f>VLOOKUP($B15,Hoja2!$B:$Y,18,FALSE)</f>
        <v>#N/A</v>
      </c>
      <c r="Y15" s="6" t="e">
        <f>VLOOKUP($B15,Hoja2!$B:$Y,19,FALSE)</f>
        <v>#N/A</v>
      </c>
      <c r="Z15" s="6" t="e">
        <f>VLOOKUP($B15,Hoja2!$B:$Y,20,FALSE)</f>
        <v>#N/A</v>
      </c>
      <c r="AA15" s="6" t="e">
        <f>VLOOKUP($B15,Hoja2!$B:$Y,21,FALSE)</f>
        <v>#N/A</v>
      </c>
      <c r="AB15" s="5" t="e">
        <f>VLOOKUP($B15,Hoja2!$B:$Y,22,FALSE)</f>
        <v>#N/A</v>
      </c>
      <c r="AC15" s="5" t="e">
        <f>VLOOKUP($B15,Hoja2!$B:$Y,23,FALSE)</f>
        <v>#N/A</v>
      </c>
      <c r="AD15" s="5" t="e">
        <f>VLOOKUP($B15,Hoja2!$B:$Y,24,FALSE)</f>
        <v>#N/A</v>
      </c>
      <c r="AE15" s="5" t="e">
        <f>SUM(Tabla2[[#This Row],[19]:[39]])</f>
        <v>#N/A</v>
      </c>
      <c r="AF15" s="7">
        <v>25</v>
      </c>
      <c r="AG15" s="7">
        <v>26.5</v>
      </c>
      <c r="AH15" s="7">
        <v>28.1</v>
      </c>
    </row>
    <row r="16" spans="1:34" ht="100.2" hidden="1" customHeight="1" x14ac:dyDescent="0.3">
      <c r="B16" s="5" t="s">
        <v>27</v>
      </c>
      <c r="C16" s="6" t="s">
        <v>798</v>
      </c>
      <c r="D16" s="6" t="s">
        <v>19</v>
      </c>
      <c r="E16" s="6" t="s">
        <v>11</v>
      </c>
      <c r="F16" s="6" t="s">
        <v>780</v>
      </c>
      <c r="G16" s="6" t="s">
        <v>781</v>
      </c>
      <c r="H16" s="6" t="s">
        <v>777</v>
      </c>
      <c r="I16" s="6" t="e">
        <f>VLOOKUP($B16,Hoja2!$B:$Y,3,FALSE)</f>
        <v>#N/A</v>
      </c>
      <c r="J16" s="6" t="e">
        <f>VLOOKUP($B16,Hoja2!$B:$Y,4,FALSE)</f>
        <v>#N/A</v>
      </c>
      <c r="K16" s="6" t="e">
        <f>VLOOKUP($B16,Hoja2!$B:$Y,5,FALSE)</f>
        <v>#N/A</v>
      </c>
      <c r="L16" s="6" t="e">
        <f>VLOOKUP($B16,Hoja2!$B:$Y,6,FALSE)</f>
        <v>#N/A</v>
      </c>
      <c r="M16" s="6" t="e">
        <f>VLOOKUP($B16,Hoja2!$B:$Y,7,FALSE)</f>
        <v>#N/A</v>
      </c>
      <c r="N16" s="6" t="e">
        <f>VLOOKUP($B16,Hoja2!$B:$Y,8,FALSE)</f>
        <v>#N/A</v>
      </c>
      <c r="O16" s="6" t="e">
        <f>VLOOKUP($B16,Hoja2!$B:$Y,9,FALSE)</f>
        <v>#N/A</v>
      </c>
      <c r="P16" s="6" t="e">
        <f>VLOOKUP($B16,Hoja2!$B:$Y,10,FALSE)</f>
        <v>#N/A</v>
      </c>
      <c r="Q16" s="6" t="e">
        <f>VLOOKUP($B16,Hoja2!$B:$Y,11,FALSE)</f>
        <v>#N/A</v>
      </c>
      <c r="R16" s="6" t="e">
        <f>VLOOKUP($B16,Hoja2!$B:$Y,12,FALSE)</f>
        <v>#N/A</v>
      </c>
      <c r="S16" s="6" t="e">
        <f>VLOOKUP($B16,Hoja2!$B:$Y,13,FALSE)</f>
        <v>#N/A</v>
      </c>
      <c r="T16" s="6" t="e">
        <f>VLOOKUP($B16,Hoja2!$B:$Y,14,FALSE)</f>
        <v>#N/A</v>
      </c>
      <c r="U16" s="6" t="e">
        <f>VLOOKUP($B16,Hoja2!$B:$Y,15,FALSE)</f>
        <v>#N/A</v>
      </c>
      <c r="V16" s="6" t="e">
        <f>VLOOKUP($B16,Hoja2!$B:$Y,16,FALSE)</f>
        <v>#N/A</v>
      </c>
      <c r="W16" s="6" t="e">
        <f>VLOOKUP($B16,Hoja2!$B:$Y,17,FALSE)</f>
        <v>#N/A</v>
      </c>
      <c r="X16" s="6" t="e">
        <f>VLOOKUP($B16,Hoja2!$B:$Y,18,FALSE)</f>
        <v>#N/A</v>
      </c>
      <c r="Y16" s="6" t="e">
        <f>VLOOKUP($B16,Hoja2!$B:$Y,19,FALSE)</f>
        <v>#N/A</v>
      </c>
      <c r="Z16" s="6" t="e">
        <f>VLOOKUP($B16,Hoja2!$B:$Y,20,FALSE)</f>
        <v>#N/A</v>
      </c>
      <c r="AA16" s="6" t="e">
        <f>VLOOKUP($B16,Hoja2!$B:$Y,21,FALSE)</f>
        <v>#N/A</v>
      </c>
      <c r="AB16" s="5" t="e">
        <f>VLOOKUP($B16,Hoja2!$B:$Y,22,FALSE)</f>
        <v>#N/A</v>
      </c>
      <c r="AC16" s="5" t="e">
        <f>VLOOKUP($B16,Hoja2!$B:$Y,23,FALSE)</f>
        <v>#N/A</v>
      </c>
      <c r="AD16" s="5" t="e">
        <f>VLOOKUP($B16,Hoja2!$B:$Y,24,FALSE)</f>
        <v>#N/A</v>
      </c>
      <c r="AE16" s="5" t="e">
        <f>SUM(Tabla2[[#This Row],[19]:[39]])</f>
        <v>#N/A</v>
      </c>
      <c r="AF16" s="7">
        <v>25</v>
      </c>
      <c r="AG16" s="7">
        <v>26.5</v>
      </c>
      <c r="AH16" s="7">
        <v>28.1</v>
      </c>
    </row>
    <row r="17" spans="2:34" ht="100.2" hidden="1" customHeight="1" x14ac:dyDescent="0.3">
      <c r="B17" s="5" t="s">
        <v>28</v>
      </c>
      <c r="C17" s="6" t="s">
        <v>798</v>
      </c>
      <c r="D17" s="6" t="s">
        <v>19</v>
      </c>
      <c r="E17" s="6" t="s">
        <v>22</v>
      </c>
      <c r="F17" s="6" t="s">
        <v>780</v>
      </c>
      <c r="G17" s="6" t="s">
        <v>781</v>
      </c>
      <c r="H17" s="6" t="s">
        <v>777</v>
      </c>
      <c r="I17" s="6" t="e">
        <f>VLOOKUP($B17,Hoja2!$B:$Y,3,FALSE)</f>
        <v>#N/A</v>
      </c>
      <c r="J17" s="6" t="e">
        <f>VLOOKUP($B17,Hoja2!$B:$Y,4,FALSE)</f>
        <v>#N/A</v>
      </c>
      <c r="K17" s="6" t="e">
        <f>VLOOKUP($B17,Hoja2!$B:$Y,5,FALSE)</f>
        <v>#N/A</v>
      </c>
      <c r="L17" s="6" t="e">
        <f>VLOOKUP($B17,Hoja2!$B:$Y,6,FALSE)</f>
        <v>#N/A</v>
      </c>
      <c r="M17" s="6" t="e">
        <f>VLOOKUP($B17,Hoja2!$B:$Y,7,FALSE)</f>
        <v>#N/A</v>
      </c>
      <c r="N17" s="6" t="e">
        <f>VLOOKUP($B17,Hoja2!$B:$Y,8,FALSE)</f>
        <v>#N/A</v>
      </c>
      <c r="O17" s="6" t="e">
        <f>VLOOKUP($B17,Hoja2!$B:$Y,9,FALSE)</f>
        <v>#N/A</v>
      </c>
      <c r="P17" s="6" t="e">
        <f>VLOOKUP($B17,Hoja2!$B:$Y,10,FALSE)</f>
        <v>#N/A</v>
      </c>
      <c r="Q17" s="6" t="e">
        <f>VLOOKUP($B17,Hoja2!$B:$Y,11,FALSE)</f>
        <v>#N/A</v>
      </c>
      <c r="R17" s="6" t="e">
        <f>VLOOKUP($B17,Hoja2!$B:$Y,12,FALSE)</f>
        <v>#N/A</v>
      </c>
      <c r="S17" s="6" t="e">
        <f>VLOOKUP($B17,Hoja2!$B:$Y,13,FALSE)</f>
        <v>#N/A</v>
      </c>
      <c r="T17" s="6" t="e">
        <f>VLOOKUP($B17,Hoja2!$B:$Y,14,FALSE)</f>
        <v>#N/A</v>
      </c>
      <c r="U17" s="6" t="e">
        <f>VLOOKUP($B17,Hoja2!$B:$Y,15,FALSE)</f>
        <v>#N/A</v>
      </c>
      <c r="V17" s="6" t="e">
        <f>VLOOKUP($B17,Hoja2!$B:$Y,16,FALSE)</f>
        <v>#N/A</v>
      </c>
      <c r="W17" s="6" t="e">
        <f>VLOOKUP($B17,Hoja2!$B:$Y,17,FALSE)</f>
        <v>#N/A</v>
      </c>
      <c r="X17" s="6" t="e">
        <f>VLOOKUP($B17,Hoja2!$B:$Y,18,FALSE)</f>
        <v>#N/A</v>
      </c>
      <c r="Y17" s="6" t="e">
        <f>VLOOKUP($B17,Hoja2!$B:$Y,19,FALSE)</f>
        <v>#N/A</v>
      </c>
      <c r="Z17" s="6" t="e">
        <f>VLOOKUP($B17,Hoja2!$B:$Y,20,FALSE)</f>
        <v>#N/A</v>
      </c>
      <c r="AA17" s="6" t="e">
        <f>VLOOKUP($B17,Hoja2!$B:$Y,21,FALSE)</f>
        <v>#N/A</v>
      </c>
      <c r="AB17" s="5" t="e">
        <f>VLOOKUP($B17,Hoja2!$B:$Y,22,FALSE)</f>
        <v>#N/A</v>
      </c>
      <c r="AC17" s="5" t="e">
        <f>VLOOKUP($B17,Hoja2!$B:$Y,23,FALSE)</f>
        <v>#N/A</v>
      </c>
      <c r="AD17" s="5" t="e">
        <f>VLOOKUP($B17,Hoja2!$B:$Y,24,FALSE)</f>
        <v>#N/A</v>
      </c>
      <c r="AE17" s="5" t="e">
        <f>SUM(Tabla2[[#This Row],[19]:[39]])</f>
        <v>#N/A</v>
      </c>
      <c r="AF17" s="7">
        <v>25.5</v>
      </c>
      <c r="AG17" s="7">
        <v>27.1</v>
      </c>
      <c r="AH17" s="7">
        <v>28.6</v>
      </c>
    </row>
    <row r="18" spans="2:34" ht="100.2" customHeight="1" x14ac:dyDescent="0.3">
      <c r="B18" s="5" t="s">
        <v>29</v>
      </c>
      <c r="C18" s="6" t="s">
        <v>798</v>
      </c>
      <c r="D18" s="6" t="s">
        <v>7</v>
      </c>
      <c r="E18" s="6" t="s">
        <v>8</v>
      </c>
      <c r="F18" s="6" t="s">
        <v>780</v>
      </c>
      <c r="G18" s="6" t="s">
        <v>781</v>
      </c>
      <c r="H18" s="6" t="s">
        <v>783</v>
      </c>
      <c r="I18" s="6">
        <f>VLOOKUP($B18,Hoja2!$B:$Y,3,FALSE)</f>
        <v>0</v>
      </c>
      <c r="J18" s="6">
        <f>VLOOKUP($B18,Hoja2!$B:$Y,4,FALSE)</f>
        <v>0</v>
      </c>
      <c r="K18" s="6">
        <f>VLOOKUP($B18,Hoja2!$B:$Y,5,FALSE)</f>
        <v>0</v>
      </c>
      <c r="L18" s="6">
        <f>VLOOKUP($B18,Hoja2!$B:$Y,6,FALSE)</f>
        <v>0</v>
      </c>
      <c r="M18" s="6">
        <f>VLOOKUP($B18,Hoja2!$B:$Y,7,FALSE)</f>
        <v>25</v>
      </c>
      <c r="N18" s="6">
        <f>VLOOKUP($B18,Hoja2!$B:$Y,8,FALSE)</f>
        <v>259</v>
      </c>
      <c r="O18" s="6">
        <f>VLOOKUP($B18,Hoja2!$B:$Y,9,FALSE)</f>
        <v>348</v>
      </c>
      <c r="P18" s="6">
        <f>VLOOKUP($B18,Hoja2!$B:$Y,10,FALSE)</f>
        <v>351</v>
      </c>
      <c r="Q18" s="6">
        <f>VLOOKUP($B18,Hoja2!$B:$Y,11,FALSE)</f>
        <v>161</v>
      </c>
      <c r="R18" s="6">
        <f>VLOOKUP($B18,Hoja2!$B:$Y,12,FALSE)</f>
        <v>417</v>
      </c>
      <c r="S18" s="6">
        <f>VLOOKUP($B18,Hoja2!$B:$Y,13,FALSE)</f>
        <v>185</v>
      </c>
      <c r="T18" s="6">
        <f>VLOOKUP($B18,Hoja2!$B:$Y,14,FALSE)</f>
        <v>154</v>
      </c>
      <c r="U18" s="6">
        <f>VLOOKUP($B18,Hoja2!$B:$Y,15,FALSE)</f>
        <v>114</v>
      </c>
      <c r="V18" s="6">
        <f>VLOOKUP($B18,Hoja2!$B:$Y,16,FALSE)</f>
        <v>312</v>
      </c>
      <c r="W18" s="6">
        <f>VLOOKUP($B18,Hoja2!$B:$Y,17,FALSE)</f>
        <v>260</v>
      </c>
      <c r="X18" s="6">
        <f>VLOOKUP($B18,Hoja2!$B:$Y,18,FALSE)</f>
        <v>0</v>
      </c>
      <c r="Y18" s="6">
        <f>VLOOKUP($B18,Hoja2!$B:$Y,19,FALSE)</f>
        <v>0</v>
      </c>
      <c r="Z18" s="6">
        <f>VLOOKUP($B18,Hoja2!$B:$Y,20,FALSE)</f>
        <v>0</v>
      </c>
      <c r="AA18" s="6">
        <f>VLOOKUP($B18,Hoja2!$B:$Y,21,FALSE)</f>
        <v>0</v>
      </c>
      <c r="AB18" s="5">
        <f>VLOOKUP($B18,Hoja2!$B:$Y,22,FALSE)</f>
        <v>0</v>
      </c>
      <c r="AC18" s="5">
        <f>VLOOKUP($B18,Hoja2!$B:$Y,23,FALSE)</f>
        <v>0</v>
      </c>
      <c r="AD18" s="5">
        <f>VLOOKUP($B18,Hoja2!$B:$Y,24,FALSE)</f>
        <v>0</v>
      </c>
      <c r="AE18" s="5">
        <f>SUM(Tabla2[[#This Row],[19]:[39]])</f>
        <v>2586</v>
      </c>
      <c r="AF18" s="7">
        <v>25</v>
      </c>
      <c r="AG18" s="7">
        <v>26.5</v>
      </c>
      <c r="AH18" s="7">
        <v>28.1</v>
      </c>
    </row>
    <row r="19" spans="2:34" ht="100.2" customHeight="1" x14ac:dyDescent="0.3">
      <c r="B19" s="5" t="s">
        <v>30</v>
      </c>
      <c r="C19" s="6" t="s">
        <v>798</v>
      </c>
      <c r="D19" s="6" t="s">
        <v>7</v>
      </c>
      <c r="E19" s="6" t="s">
        <v>11</v>
      </c>
      <c r="F19" s="6" t="s">
        <v>780</v>
      </c>
      <c r="G19" s="6" t="s">
        <v>781</v>
      </c>
      <c r="H19" s="6" t="s">
        <v>783</v>
      </c>
      <c r="I19" s="6">
        <f>VLOOKUP($B19,Hoja2!$B:$Y,3,FALSE)</f>
        <v>0</v>
      </c>
      <c r="J19" s="6">
        <f>VLOOKUP($B19,Hoja2!$B:$Y,4,FALSE)</f>
        <v>0</v>
      </c>
      <c r="K19" s="6">
        <f>VLOOKUP($B19,Hoja2!$B:$Y,5,FALSE)</f>
        <v>0</v>
      </c>
      <c r="L19" s="6">
        <f>VLOOKUP($B19,Hoja2!$B:$Y,6,FALSE)</f>
        <v>0</v>
      </c>
      <c r="M19" s="6">
        <f>VLOOKUP($B19,Hoja2!$B:$Y,7,FALSE)</f>
        <v>10</v>
      </c>
      <c r="N19" s="6">
        <f>VLOOKUP($B19,Hoja2!$B:$Y,8,FALSE)</f>
        <v>55</v>
      </c>
      <c r="O19" s="6">
        <f>VLOOKUP($B19,Hoja2!$B:$Y,9,FALSE)</f>
        <v>145</v>
      </c>
      <c r="P19" s="6">
        <f>VLOOKUP($B19,Hoja2!$B:$Y,10,FALSE)</f>
        <v>154</v>
      </c>
      <c r="Q19" s="6">
        <f>VLOOKUP($B19,Hoja2!$B:$Y,11,FALSE)</f>
        <v>199</v>
      </c>
      <c r="R19" s="6">
        <f>VLOOKUP($B19,Hoja2!$B:$Y,12,FALSE)</f>
        <v>277</v>
      </c>
      <c r="S19" s="6">
        <f>VLOOKUP($B19,Hoja2!$B:$Y,13,FALSE)</f>
        <v>201</v>
      </c>
      <c r="T19" s="6">
        <f>VLOOKUP($B19,Hoja2!$B:$Y,14,FALSE)</f>
        <v>106</v>
      </c>
      <c r="U19" s="6">
        <f>VLOOKUP($B19,Hoja2!$B:$Y,15,FALSE)</f>
        <v>103</v>
      </c>
      <c r="V19" s="6">
        <f>VLOOKUP($B19,Hoja2!$B:$Y,16,FALSE)</f>
        <v>0</v>
      </c>
      <c r="W19" s="6">
        <f>VLOOKUP($B19,Hoja2!$B:$Y,17,FALSE)</f>
        <v>0</v>
      </c>
      <c r="X19" s="6">
        <f>VLOOKUP($B19,Hoja2!$B:$Y,18,FALSE)</f>
        <v>0</v>
      </c>
      <c r="Y19" s="6">
        <f>VLOOKUP($B19,Hoja2!$B:$Y,19,FALSE)</f>
        <v>0</v>
      </c>
      <c r="Z19" s="6">
        <f>VLOOKUP($B19,Hoja2!$B:$Y,20,FALSE)</f>
        <v>0</v>
      </c>
      <c r="AA19" s="6">
        <f>VLOOKUP($B19,Hoja2!$B:$Y,21,FALSE)</f>
        <v>0</v>
      </c>
      <c r="AB19" s="5">
        <f>VLOOKUP($B19,Hoja2!$B:$Y,22,FALSE)</f>
        <v>0</v>
      </c>
      <c r="AC19" s="5">
        <f>VLOOKUP($B19,Hoja2!$B:$Y,23,FALSE)</f>
        <v>0</v>
      </c>
      <c r="AD19" s="5">
        <f>VLOOKUP($B19,Hoja2!$B:$Y,24,FALSE)</f>
        <v>0</v>
      </c>
      <c r="AE19" s="5">
        <f>SUM(Tabla2[[#This Row],[19]:[39]])</f>
        <v>1250</v>
      </c>
      <c r="AF19" s="7">
        <v>25</v>
      </c>
      <c r="AG19" s="7">
        <v>26.5</v>
      </c>
      <c r="AH19" s="7">
        <v>28.1</v>
      </c>
    </row>
    <row r="20" spans="2:34" ht="100.2" customHeight="1" x14ac:dyDescent="0.3">
      <c r="B20" s="5" t="s">
        <v>31</v>
      </c>
      <c r="C20" s="6" t="s">
        <v>798</v>
      </c>
      <c r="D20" s="6" t="s">
        <v>7</v>
      </c>
      <c r="E20" s="6" t="s">
        <v>8</v>
      </c>
      <c r="F20" s="6" t="s">
        <v>780</v>
      </c>
      <c r="G20" s="6" t="s">
        <v>781</v>
      </c>
      <c r="H20" s="6" t="s">
        <v>783</v>
      </c>
      <c r="I20" s="6">
        <f>VLOOKUP($B20,Hoja2!$B:$Y,3,FALSE)</f>
        <v>0</v>
      </c>
      <c r="J20" s="6">
        <f>VLOOKUP($B20,Hoja2!$B:$Y,4,FALSE)</f>
        <v>0</v>
      </c>
      <c r="K20" s="6">
        <f>VLOOKUP($B20,Hoja2!$B:$Y,5,FALSE)</f>
        <v>0</v>
      </c>
      <c r="L20" s="6">
        <f>VLOOKUP($B20,Hoja2!$B:$Y,6,FALSE)</f>
        <v>0</v>
      </c>
      <c r="M20" s="6">
        <f>VLOOKUP($B20,Hoja2!$B:$Y,7,FALSE)</f>
        <v>6</v>
      </c>
      <c r="N20" s="6">
        <f>VLOOKUP($B20,Hoja2!$B:$Y,8,FALSE)</f>
        <v>10</v>
      </c>
      <c r="O20" s="6">
        <f>VLOOKUP($B20,Hoja2!$B:$Y,9,FALSE)</f>
        <v>33</v>
      </c>
      <c r="P20" s="6">
        <f>VLOOKUP($B20,Hoja2!$B:$Y,10,FALSE)</f>
        <v>103</v>
      </c>
      <c r="Q20" s="6">
        <f>VLOOKUP($B20,Hoja2!$B:$Y,11,FALSE)</f>
        <v>158</v>
      </c>
      <c r="R20" s="6">
        <f>VLOOKUP($B20,Hoja2!$B:$Y,12,FALSE)</f>
        <v>184</v>
      </c>
      <c r="S20" s="6">
        <f>VLOOKUP($B20,Hoja2!$B:$Y,13,FALSE)</f>
        <v>118</v>
      </c>
      <c r="T20" s="6">
        <f>VLOOKUP($B20,Hoja2!$B:$Y,14,FALSE)</f>
        <v>88</v>
      </c>
      <c r="U20" s="6">
        <f>VLOOKUP($B20,Hoja2!$B:$Y,15,FALSE)</f>
        <v>93</v>
      </c>
      <c r="V20" s="6">
        <f>VLOOKUP($B20,Hoja2!$B:$Y,16,FALSE)</f>
        <v>78</v>
      </c>
      <c r="W20" s="6">
        <f>VLOOKUP($B20,Hoja2!$B:$Y,17,FALSE)</f>
        <v>74</v>
      </c>
      <c r="X20" s="6">
        <f>VLOOKUP($B20,Hoja2!$B:$Y,18,FALSE)</f>
        <v>0</v>
      </c>
      <c r="Y20" s="6">
        <f>VLOOKUP($B20,Hoja2!$B:$Y,19,FALSE)</f>
        <v>0</v>
      </c>
      <c r="Z20" s="6">
        <f>VLOOKUP($B20,Hoja2!$B:$Y,20,FALSE)</f>
        <v>0</v>
      </c>
      <c r="AA20" s="6">
        <f>VLOOKUP($B20,Hoja2!$B:$Y,21,FALSE)</f>
        <v>0</v>
      </c>
      <c r="AB20" s="5">
        <f>VLOOKUP($B20,Hoja2!$B:$Y,22,FALSE)</f>
        <v>0</v>
      </c>
      <c r="AC20" s="5">
        <f>VLOOKUP($B20,Hoja2!$B:$Y,23,FALSE)</f>
        <v>0</v>
      </c>
      <c r="AD20" s="5">
        <f>VLOOKUP($B20,Hoja2!$B:$Y,24,FALSE)</f>
        <v>0</v>
      </c>
      <c r="AE20" s="5">
        <f>SUM(Tabla2[[#This Row],[19]:[39]])</f>
        <v>945</v>
      </c>
      <c r="AF20" s="7">
        <v>25</v>
      </c>
      <c r="AG20" s="7">
        <v>26.5</v>
      </c>
      <c r="AH20" s="7">
        <v>28.1</v>
      </c>
    </row>
    <row r="21" spans="2:34" ht="100.2" customHeight="1" x14ac:dyDescent="0.3">
      <c r="B21" s="5" t="s">
        <v>32</v>
      </c>
      <c r="C21" s="6" t="s">
        <v>798</v>
      </c>
      <c r="D21" s="6" t="s">
        <v>7</v>
      </c>
      <c r="E21" s="6" t="s">
        <v>11</v>
      </c>
      <c r="F21" s="6" t="s">
        <v>780</v>
      </c>
      <c r="G21" s="6" t="s">
        <v>781</v>
      </c>
      <c r="H21" s="6" t="s">
        <v>777</v>
      </c>
      <c r="I21" s="6">
        <f>VLOOKUP($B21,Hoja2!$B:$Y,3,FALSE)</f>
        <v>0</v>
      </c>
      <c r="J21" s="6">
        <f>VLOOKUP($B21,Hoja2!$B:$Y,4,FALSE)</f>
        <v>0</v>
      </c>
      <c r="K21" s="6">
        <f>VLOOKUP($B21,Hoja2!$B:$Y,5,FALSE)</f>
        <v>0</v>
      </c>
      <c r="L21" s="6">
        <f>VLOOKUP($B21,Hoja2!$B:$Y,6,FALSE)</f>
        <v>0</v>
      </c>
      <c r="M21" s="6">
        <f>VLOOKUP($B21,Hoja2!$B:$Y,7,FALSE)</f>
        <v>6</v>
      </c>
      <c r="N21" s="6">
        <f>VLOOKUP($B21,Hoja2!$B:$Y,8,FALSE)</f>
        <v>16</v>
      </c>
      <c r="O21" s="6">
        <f>VLOOKUP($B21,Hoja2!$B:$Y,9,FALSE)</f>
        <v>45</v>
      </c>
      <c r="P21" s="6">
        <f>VLOOKUP($B21,Hoja2!$B:$Y,10,FALSE)</f>
        <v>62</v>
      </c>
      <c r="Q21" s="6">
        <f>VLOOKUP($B21,Hoja2!$B:$Y,11,FALSE)</f>
        <v>55</v>
      </c>
      <c r="R21" s="6">
        <f>VLOOKUP($B21,Hoja2!$B:$Y,12,FALSE)</f>
        <v>131</v>
      </c>
      <c r="S21" s="6">
        <f>VLOOKUP($B21,Hoja2!$B:$Y,13,FALSE)</f>
        <v>69</v>
      </c>
      <c r="T21" s="6">
        <f>VLOOKUP($B21,Hoja2!$B:$Y,14,FALSE)</f>
        <v>65</v>
      </c>
      <c r="U21" s="6">
        <f>VLOOKUP($B21,Hoja2!$B:$Y,15,FALSE)</f>
        <v>85</v>
      </c>
      <c r="V21" s="6">
        <f>VLOOKUP($B21,Hoja2!$B:$Y,16,FALSE)</f>
        <v>45</v>
      </c>
      <c r="W21" s="6">
        <f>VLOOKUP($B21,Hoja2!$B:$Y,17,FALSE)</f>
        <v>21</v>
      </c>
      <c r="X21" s="6">
        <f>VLOOKUP($B21,Hoja2!$B:$Y,18,FALSE)</f>
        <v>0</v>
      </c>
      <c r="Y21" s="6">
        <f>VLOOKUP($B21,Hoja2!$B:$Y,19,FALSE)</f>
        <v>0</v>
      </c>
      <c r="Z21" s="6">
        <f>VLOOKUP($B21,Hoja2!$B:$Y,20,FALSE)</f>
        <v>0</v>
      </c>
      <c r="AA21" s="6">
        <f>VLOOKUP($B21,Hoja2!$B:$Y,21,FALSE)</f>
        <v>0</v>
      </c>
      <c r="AB21" s="5">
        <f>VLOOKUP($B21,Hoja2!$B:$Y,22,FALSE)</f>
        <v>0</v>
      </c>
      <c r="AC21" s="5">
        <f>VLOOKUP($B21,Hoja2!$B:$Y,23,FALSE)</f>
        <v>0</v>
      </c>
      <c r="AD21" s="5">
        <f>VLOOKUP($B21,Hoja2!$B:$Y,24,FALSE)</f>
        <v>0</v>
      </c>
      <c r="AE21" s="5">
        <f>SUM(Tabla2[[#This Row],[19]:[39]])</f>
        <v>600</v>
      </c>
      <c r="AF21" s="7">
        <v>25</v>
      </c>
      <c r="AG21" s="7">
        <v>26.5</v>
      </c>
      <c r="AH21" s="7">
        <v>28.1</v>
      </c>
    </row>
    <row r="22" spans="2:34" ht="100.2" customHeight="1" x14ac:dyDescent="0.3">
      <c r="B22" s="5" t="s">
        <v>33</v>
      </c>
      <c r="C22" s="6" t="s">
        <v>798</v>
      </c>
      <c r="D22" s="6" t="s">
        <v>7</v>
      </c>
      <c r="E22" s="6" t="s">
        <v>34</v>
      </c>
      <c r="F22" s="6" t="s">
        <v>777</v>
      </c>
      <c r="G22" s="6" t="s">
        <v>778</v>
      </c>
      <c r="H22" s="6" t="s">
        <v>779</v>
      </c>
      <c r="I22" s="6">
        <f>VLOOKUP($B22,Hoja2!$B:$Y,3,FALSE)</f>
        <v>0</v>
      </c>
      <c r="J22" s="6">
        <f>VLOOKUP($B22,Hoja2!$B:$Y,4,FALSE)</f>
        <v>0</v>
      </c>
      <c r="K22" s="6">
        <f>VLOOKUP($B22,Hoja2!$B:$Y,5,FALSE)</f>
        <v>0</v>
      </c>
      <c r="L22" s="6">
        <f>VLOOKUP($B22,Hoja2!$B:$Y,6,FALSE)</f>
        <v>0</v>
      </c>
      <c r="M22" s="6">
        <f>VLOOKUP($B22,Hoja2!$B:$Y,7,FALSE)</f>
        <v>0</v>
      </c>
      <c r="N22" s="6">
        <f>VLOOKUP($B22,Hoja2!$B:$Y,8,FALSE)</f>
        <v>0</v>
      </c>
      <c r="O22" s="6">
        <f>VLOOKUP($B22,Hoja2!$B:$Y,9,FALSE)</f>
        <v>0</v>
      </c>
      <c r="P22" s="6">
        <f>VLOOKUP($B22,Hoja2!$B:$Y,10,FALSE)</f>
        <v>0</v>
      </c>
      <c r="Q22" s="6">
        <f>VLOOKUP($B22,Hoja2!$B:$Y,11,FALSE)</f>
        <v>0</v>
      </c>
      <c r="R22" s="6">
        <f>VLOOKUP($B22,Hoja2!$B:$Y,12,FALSE)</f>
        <v>0</v>
      </c>
      <c r="S22" s="6">
        <f>VLOOKUP($B22,Hoja2!$B:$Y,13,FALSE)</f>
        <v>100</v>
      </c>
      <c r="T22" s="6">
        <f>VLOOKUP($B22,Hoja2!$B:$Y,14,FALSE)</f>
        <v>88</v>
      </c>
      <c r="U22" s="6">
        <f>VLOOKUP($B22,Hoja2!$B:$Y,15,FALSE)</f>
        <v>68</v>
      </c>
      <c r="V22" s="6">
        <f>VLOOKUP($B22,Hoja2!$B:$Y,16,FALSE)</f>
        <v>164</v>
      </c>
      <c r="W22" s="6">
        <f>VLOOKUP($B22,Hoja2!$B:$Y,17,FALSE)</f>
        <v>129</v>
      </c>
      <c r="X22" s="6">
        <f>VLOOKUP($B22,Hoja2!$B:$Y,18,FALSE)</f>
        <v>126</v>
      </c>
      <c r="Y22" s="6">
        <f>VLOOKUP($B22,Hoja2!$B:$Y,19,FALSE)</f>
        <v>159</v>
      </c>
      <c r="Z22" s="6">
        <f>VLOOKUP($B22,Hoja2!$B:$Y,20,FALSE)</f>
        <v>218</v>
      </c>
      <c r="AA22" s="6">
        <f>VLOOKUP($B22,Hoja2!$B:$Y,21,FALSE)</f>
        <v>173</v>
      </c>
      <c r="AB22" s="5">
        <f>VLOOKUP($B22,Hoja2!$B:$Y,22,FALSE)</f>
        <v>151</v>
      </c>
      <c r="AC22" s="5">
        <f>VLOOKUP($B22,Hoja2!$B:$Y,23,FALSE)</f>
        <v>142</v>
      </c>
      <c r="AD22" s="5">
        <f>VLOOKUP($B22,Hoja2!$B:$Y,24,FALSE)</f>
        <v>82</v>
      </c>
      <c r="AE22" s="5">
        <f>SUM(Tabla2[[#This Row],[19]:[39]])</f>
        <v>1600</v>
      </c>
      <c r="AF22" s="7">
        <v>28.1</v>
      </c>
      <c r="AG22" s="7">
        <v>29.5</v>
      </c>
      <c r="AH22" s="7">
        <v>32</v>
      </c>
    </row>
    <row r="23" spans="2:34" ht="100.2" customHeight="1" x14ac:dyDescent="0.3">
      <c r="B23" s="5" t="s">
        <v>35</v>
      </c>
      <c r="C23" s="6" t="s">
        <v>798</v>
      </c>
      <c r="D23" s="6" t="s">
        <v>7</v>
      </c>
      <c r="E23" s="6" t="s">
        <v>36</v>
      </c>
      <c r="F23" s="6" t="s">
        <v>777</v>
      </c>
      <c r="G23" s="6" t="s">
        <v>778</v>
      </c>
      <c r="H23" s="6" t="s">
        <v>779</v>
      </c>
      <c r="I23" s="6">
        <f>VLOOKUP($B23,Hoja2!$B:$Y,3,FALSE)</f>
        <v>0</v>
      </c>
      <c r="J23" s="6">
        <f>VLOOKUP($B23,Hoja2!$B:$Y,4,FALSE)</f>
        <v>0</v>
      </c>
      <c r="K23" s="6">
        <f>VLOOKUP($B23,Hoja2!$B:$Y,5,FALSE)</f>
        <v>0</v>
      </c>
      <c r="L23" s="6">
        <f>VLOOKUP($B23,Hoja2!$B:$Y,6,FALSE)</f>
        <v>0</v>
      </c>
      <c r="M23" s="6">
        <f>VLOOKUP($B23,Hoja2!$B:$Y,7,FALSE)</f>
        <v>0</v>
      </c>
      <c r="N23" s="6">
        <f>VLOOKUP($B23,Hoja2!$B:$Y,8,FALSE)</f>
        <v>0</v>
      </c>
      <c r="O23" s="6">
        <f>VLOOKUP($B23,Hoja2!$B:$Y,9,FALSE)</f>
        <v>0</v>
      </c>
      <c r="P23" s="6">
        <f>VLOOKUP($B23,Hoja2!$B:$Y,10,FALSE)</f>
        <v>0</v>
      </c>
      <c r="Q23" s="6">
        <f>VLOOKUP($B23,Hoja2!$B:$Y,11,FALSE)</f>
        <v>0</v>
      </c>
      <c r="R23" s="6">
        <f>VLOOKUP($B23,Hoja2!$B:$Y,12,FALSE)</f>
        <v>0</v>
      </c>
      <c r="S23" s="6">
        <f>VLOOKUP($B23,Hoja2!$B:$Y,13,FALSE)</f>
        <v>18</v>
      </c>
      <c r="T23" s="6">
        <f>VLOOKUP($B23,Hoja2!$B:$Y,14,FALSE)</f>
        <v>15</v>
      </c>
      <c r="U23" s="6">
        <f>VLOOKUP($B23,Hoja2!$B:$Y,15,FALSE)</f>
        <v>28</v>
      </c>
      <c r="V23" s="6">
        <f>VLOOKUP($B23,Hoja2!$B:$Y,16,FALSE)</f>
        <v>16</v>
      </c>
      <c r="W23" s="6">
        <f>VLOOKUP($B23,Hoja2!$B:$Y,17,FALSE)</f>
        <v>14</v>
      </c>
      <c r="X23" s="6">
        <f>VLOOKUP($B23,Hoja2!$B:$Y,18,FALSE)</f>
        <v>11</v>
      </c>
      <c r="Y23" s="6">
        <f>VLOOKUP($B23,Hoja2!$B:$Y,19,FALSE)</f>
        <v>0</v>
      </c>
      <c r="Z23" s="6">
        <f>VLOOKUP($B23,Hoja2!$B:$Y,20,FALSE)</f>
        <v>9</v>
      </c>
      <c r="AA23" s="6">
        <f>VLOOKUP($B23,Hoja2!$B:$Y,21,FALSE)</f>
        <v>3</v>
      </c>
      <c r="AB23" s="5">
        <f>VLOOKUP($B23,Hoja2!$B:$Y,22,FALSE)</f>
        <v>34</v>
      </c>
      <c r="AC23" s="5">
        <f>VLOOKUP($B23,Hoja2!$B:$Y,23,FALSE)</f>
        <v>36</v>
      </c>
      <c r="AD23" s="5">
        <f>VLOOKUP($B23,Hoja2!$B:$Y,24,FALSE)</f>
        <v>24</v>
      </c>
      <c r="AE23" s="5">
        <f>SUM(Tabla2[[#This Row],[19]:[39]])</f>
        <v>208</v>
      </c>
      <c r="AF23" s="7">
        <v>28.1</v>
      </c>
      <c r="AG23" s="7">
        <v>29.5</v>
      </c>
      <c r="AH23" s="7">
        <v>32</v>
      </c>
    </row>
    <row r="24" spans="2:34" ht="100.2" customHeight="1" x14ac:dyDescent="0.3">
      <c r="B24" s="5" t="s">
        <v>37</v>
      </c>
      <c r="C24" s="6" t="s">
        <v>798</v>
      </c>
      <c r="D24" s="6" t="s">
        <v>7</v>
      </c>
      <c r="E24" s="6" t="s">
        <v>38</v>
      </c>
      <c r="F24" s="6" t="s">
        <v>777</v>
      </c>
      <c r="G24" s="6" t="s">
        <v>778</v>
      </c>
      <c r="H24" s="6" t="s">
        <v>779</v>
      </c>
      <c r="I24" s="6">
        <f>VLOOKUP($B24,Hoja2!$B:$Y,3,FALSE)</f>
        <v>0</v>
      </c>
      <c r="J24" s="6">
        <f>VLOOKUP($B24,Hoja2!$B:$Y,4,FALSE)</f>
        <v>0</v>
      </c>
      <c r="K24" s="6">
        <f>VLOOKUP($B24,Hoja2!$B:$Y,5,FALSE)</f>
        <v>0</v>
      </c>
      <c r="L24" s="6">
        <f>VLOOKUP($B24,Hoja2!$B:$Y,6,FALSE)</f>
        <v>0</v>
      </c>
      <c r="M24" s="6">
        <f>VLOOKUP($B24,Hoja2!$B:$Y,7,FALSE)</f>
        <v>0</v>
      </c>
      <c r="N24" s="6">
        <f>VLOOKUP($B24,Hoja2!$B:$Y,8,FALSE)</f>
        <v>0</v>
      </c>
      <c r="O24" s="6">
        <f>VLOOKUP($B24,Hoja2!$B:$Y,9,FALSE)</f>
        <v>0</v>
      </c>
      <c r="P24" s="6">
        <f>VLOOKUP($B24,Hoja2!$B:$Y,10,FALSE)</f>
        <v>0</v>
      </c>
      <c r="Q24" s="6">
        <f>VLOOKUP($B24,Hoja2!$B:$Y,11,FALSE)</f>
        <v>0</v>
      </c>
      <c r="R24" s="6">
        <f>VLOOKUP($B24,Hoja2!$B:$Y,12,FALSE)</f>
        <v>0</v>
      </c>
      <c r="S24" s="6">
        <f>VLOOKUP($B24,Hoja2!$B:$Y,13,FALSE)</f>
        <v>0</v>
      </c>
      <c r="T24" s="6">
        <f>VLOOKUP($B24,Hoja2!$B:$Y,14,FALSE)</f>
        <v>0</v>
      </c>
      <c r="U24" s="6">
        <f>VLOOKUP($B24,Hoja2!$B:$Y,15,FALSE)</f>
        <v>29</v>
      </c>
      <c r="V24" s="6">
        <f>VLOOKUP($B24,Hoja2!$B:$Y,16,FALSE)</f>
        <v>33</v>
      </c>
      <c r="W24" s="6">
        <f>VLOOKUP($B24,Hoja2!$B:$Y,17,FALSE)</f>
        <v>45</v>
      </c>
      <c r="X24" s="6">
        <f>VLOOKUP($B24,Hoja2!$B:$Y,18,FALSE)</f>
        <v>36</v>
      </c>
      <c r="Y24" s="6">
        <f>VLOOKUP($B24,Hoja2!$B:$Y,19,FALSE)</f>
        <v>95</v>
      </c>
      <c r="Z24" s="6">
        <f>VLOOKUP($B24,Hoja2!$B:$Y,20,FALSE)</f>
        <v>76</v>
      </c>
      <c r="AA24" s="6">
        <f>VLOOKUP($B24,Hoja2!$B:$Y,21,FALSE)</f>
        <v>4</v>
      </c>
      <c r="AB24" s="5">
        <f>VLOOKUP($B24,Hoja2!$B:$Y,22,FALSE)</f>
        <v>3</v>
      </c>
      <c r="AC24" s="5">
        <f>VLOOKUP($B24,Hoja2!$B:$Y,23,FALSE)</f>
        <v>41</v>
      </c>
      <c r="AD24" s="5">
        <f>VLOOKUP($B24,Hoja2!$B:$Y,24,FALSE)</f>
        <v>8</v>
      </c>
      <c r="AE24" s="5">
        <f>SUM(Tabla2[[#This Row],[19]:[39]])</f>
        <v>370</v>
      </c>
      <c r="AF24" s="7">
        <v>28.1</v>
      </c>
      <c r="AG24" s="7">
        <v>29.5</v>
      </c>
      <c r="AH24" s="7">
        <v>32</v>
      </c>
    </row>
    <row r="25" spans="2:34" ht="100.2" customHeight="1" x14ac:dyDescent="0.3">
      <c r="B25" s="5" t="s">
        <v>39</v>
      </c>
      <c r="C25" s="6" t="s">
        <v>800</v>
      </c>
      <c r="D25" s="6" t="s">
        <v>40</v>
      </c>
      <c r="E25" s="6" t="s">
        <v>8</v>
      </c>
      <c r="F25" s="6" t="s">
        <v>781</v>
      </c>
      <c r="G25" s="6" t="s">
        <v>777</v>
      </c>
      <c r="H25" s="6" t="s">
        <v>778</v>
      </c>
      <c r="I25" s="6">
        <f>VLOOKUP($B25,Hoja2!$B:$Y,3,FALSE)</f>
        <v>0</v>
      </c>
      <c r="J25" s="6">
        <f>VLOOKUP($B25,Hoja2!$B:$Y,4,FALSE)</f>
        <v>0</v>
      </c>
      <c r="K25" s="6">
        <f>VLOOKUP($B25,Hoja2!$B:$Y,5,FALSE)</f>
        <v>0</v>
      </c>
      <c r="L25" s="6">
        <f>VLOOKUP($B25,Hoja2!$B:$Y,6,FALSE)</f>
        <v>0</v>
      </c>
      <c r="M25" s="6">
        <f>VLOOKUP($B25,Hoja2!$B:$Y,7,FALSE)</f>
        <v>0</v>
      </c>
      <c r="N25" s="6">
        <f>VLOOKUP($B25,Hoja2!$B:$Y,8,FALSE)</f>
        <v>0</v>
      </c>
      <c r="O25" s="6">
        <f>VLOOKUP($B25,Hoja2!$B:$Y,9,FALSE)</f>
        <v>50</v>
      </c>
      <c r="P25" s="6">
        <f>VLOOKUP($B25,Hoja2!$B:$Y,10,FALSE)</f>
        <v>78</v>
      </c>
      <c r="Q25" s="6">
        <f>VLOOKUP($B25,Hoja2!$B:$Y,11,FALSE)</f>
        <v>79</v>
      </c>
      <c r="R25" s="6">
        <f>VLOOKUP($B25,Hoja2!$B:$Y,12,FALSE)</f>
        <v>62</v>
      </c>
      <c r="S25" s="6">
        <f>VLOOKUP($B25,Hoja2!$B:$Y,13,FALSE)</f>
        <v>155</v>
      </c>
      <c r="T25" s="6">
        <f>VLOOKUP($B25,Hoja2!$B:$Y,14,FALSE)</f>
        <v>182</v>
      </c>
      <c r="U25" s="6">
        <f>VLOOKUP($B25,Hoja2!$B:$Y,15,FALSE)</f>
        <v>181</v>
      </c>
      <c r="V25" s="6">
        <f>VLOOKUP($B25,Hoja2!$B:$Y,16,FALSE)</f>
        <v>201</v>
      </c>
      <c r="W25" s="6">
        <f>VLOOKUP($B25,Hoja2!$B:$Y,17,FALSE)</f>
        <v>243</v>
      </c>
      <c r="X25" s="6">
        <f>VLOOKUP($B25,Hoja2!$B:$Y,18,FALSE)</f>
        <v>251</v>
      </c>
      <c r="Y25" s="6">
        <f>VLOOKUP($B25,Hoja2!$B:$Y,19,FALSE)</f>
        <v>248</v>
      </c>
      <c r="Z25" s="6">
        <f>VLOOKUP($B25,Hoja2!$B:$Y,20,FALSE)</f>
        <v>240</v>
      </c>
      <c r="AA25" s="6">
        <f>VLOOKUP($B25,Hoja2!$B:$Y,21,FALSE)</f>
        <v>322</v>
      </c>
      <c r="AB25" s="5">
        <f>VLOOKUP($B25,Hoja2!$B:$Y,22,FALSE)</f>
        <v>190</v>
      </c>
      <c r="AC25" s="5">
        <f>VLOOKUP($B25,Hoja2!$B:$Y,23,FALSE)</f>
        <v>152</v>
      </c>
      <c r="AD25" s="5">
        <f>VLOOKUP($B25,Hoja2!$B:$Y,24,FALSE)</f>
        <v>0</v>
      </c>
      <c r="AE25" s="5">
        <f>SUM(Tabla2[[#This Row],[19]:[39]])</f>
        <v>2634</v>
      </c>
      <c r="AF25" s="7">
        <v>20</v>
      </c>
      <c r="AG25" s="7">
        <v>21.6</v>
      </c>
      <c r="AH25" s="7">
        <v>23</v>
      </c>
    </row>
    <row r="26" spans="2:34" ht="100.2" customHeight="1" x14ac:dyDescent="0.3">
      <c r="B26" s="5" t="s">
        <v>41</v>
      </c>
      <c r="C26" s="6" t="s">
        <v>800</v>
      </c>
      <c r="D26" s="6" t="s">
        <v>40</v>
      </c>
      <c r="E26" s="6" t="s">
        <v>11</v>
      </c>
      <c r="F26" s="6" t="s">
        <v>781</v>
      </c>
      <c r="G26" s="6" t="s">
        <v>777</v>
      </c>
      <c r="H26" s="6" t="s">
        <v>784</v>
      </c>
      <c r="I26" s="6">
        <f>VLOOKUP($B26,Hoja2!$B:$Y,3,FALSE)</f>
        <v>0</v>
      </c>
      <c r="J26" s="6">
        <f>VLOOKUP($B26,Hoja2!$B:$Y,4,FALSE)</f>
        <v>0</v>
      </c>
      <c r="K26" s="6">
        <f>VLOOKUP($B26,Hoja2!$B:$Y,5,FALSE)</f>
        <v>0</v>
      </c>
      <c r="L26" s="6">
        <f>VLOOKUP($B26,Hoja2!$B:$Y,6,FALSE)</f>
        <v>0</v>
      </c>
      <c r="M26" s="6">
        <f>VLOOKUP($B26,Hoja2!$B:$Y,7,FALSE)</f>
        <v>0</v>
      </c>
      <c r="N26" s="6">
        <f>VLOOKUP($B26,Hoja2!$B:$Y,8,FALSE)</f>
        <v>0</v>
      </c>
      <c r="O26" s="6">
        <f>VLOOKUP($B26,Hoja2!$B:$Y,9,FALSE)</f>
        <v>0</v>
      </c>
      <c r="P26" s="6">
        <f>VLOOKUP($B26,Hoja2!$B:$Y,10,FALSE)</f>
        <v>0</v>
      </c>
      <c r="Q26" s="6">
        <f>VLOOKUP($B26,Hoja2!$B:$Y,11,FALSE)</f>
        <v>0</v>
      </c>
      <c r="R26" s="6">
        <f>VLOOKUP($B26,Hoja2!$B:$Y,12,FALSE)</f>
        <v>29</v>
      </c>
      <c r="S26" s="6">
        <f>VLOOKUP($B26,Hoja2!$B:$Y,13,FALSE)</f>
        <v>44</v>
      </c>
      <c r="T26" s="6">
        <f>VLOOKUP($B26,Hoja2!$B:$Y,14,FALSE)</f>
        <v>44</v>
      </c>
      <c r="U26" s="6">
        <f>VLOOKUP($B26,Hoja2!$B:$Y,15,FALSE)</f>
        <v>15</v>
      </c>
      <c r="V26" s="6">
        <f>VLOOKUP($B26,Hoja2!$B:$Y,16,FALSE)</f>
        <v>46</v>
      </c>
      <c r="W26" s="6">
        <f>VLOOKUP($B26,Hoja2!$B:$Y,17,FALSE)</f>
        <v>13</v>
      </c>
      <c r="X26" s="6">
        <f>VLOOKUP($B26,Hoja2!$B:$Y,18,FALSE)</f>
        <v>33</v>
      </c>
      <c r="Y26" s="6">
        <f>VLOOKUP($B26,Hoja2!$B:$Y,19,FALSE)</f>
        <v>23</v>
      </c>
      <c r="Z26" s="6">
        <f>VLOOKUP($B26,Hoja2!$B:$Y,20,FALSE)</f>
        <v>33</v>
      </c>
      <c r="AA26" s="6">
        <f>VLOOKUP($B26,Hoja2!$B:$Y,21,FALSE)</f>
        <v>63</v>
      </c>
      <c r="AB26" s="5">
        <f>VLOOKUP($B26,Hoja2!$B:$Y,22,FALSE)</f>
        <v>49</v>
      </c>
      <c r="AC26" s="5">
        <f>VLOOKUP($B26,Hoja2!$B:$Y,23,FALSE)</f>
        <v>22</v>
      </c>
      <c r="AD26" s="5">
        <f>VLOOKUP($B26,Hoja2!$B:$Y,24,FALSE)</f>
        <v>0</v>
      </c>
      <c r="AE26" s="5">
        <f>SUM(Tabla2[[#This Row],[19]:[39]])</f>
        <v>414</v>
      </c>
      <c r="AF26" s="7">
        <v>20</v>
      </c>
      <c r="AG26" s="7">
        <v>21.6</v>
      </c>
      <c r="AH26" s="7">
        <v>23</v>
      </c>
    </row>
    <row r="27" spans="2:34" ht="100.2" customHeight="1" x14ac:dyDescent="0.3">
      <c r="B27" s="5" t="s">
        <v>42</v>
      </c>
      <c r="C27" s="6" t="s">
        <v>800</v>
      </c>
      <c r="D27" s="6" t="s">
        <v>40</v>
      </c>
      <c r="E27" s="6" t="s">
        <v>8</v>
      </c>
      <c r="F27" s="6" t="s">
        <v>781</v>
      </c>
      <c r="G27" s="6" t="s">
        <v>777</v>
      </c>
      <c r="H27" s="6" t="s">
        <v>778</v>
      </c>
      <c r="I27" s="6">
        <f>VLOOKUP($B27,Hoja2!$B:$Y,3,FALSE)</f>
        <v>0</v>
      </c>
      <c r="J27" s="6">
        <f>VLOOKUP($B27,Hoja2!$B:$Y,4,FALSE)</f>
        <v>0</v>
      </c>
      <c r="K27" s="6">
        <f>VLOOKUP($B27,Hoja2!$B:$Y,5,FALSE)</f>
        <v>0</v>
      </c>
      <c r="L27" s="6">
        <f>VLOOKUP($B27,Hoja2!$B:$Y,6,FALSE)</f>
        <v>0</v>
      </c>
      <c r="M27" s="6">
        <f>VLOOKUP($B27,Hoja2!$B:$Y,7,FALSE)</f>
        <v>0</v>
      </c>
      <c r="N27" s="6">
        <f>VLOOKUP($B27,Hoja2!$B:$Y,8,FALSE)</f>
        <v>0</v>
      </c>
      <c r="O27" s="6">
        <f>VLOOKUP($B27,Hoja2!$B:$Y,9,FALSE)</f>
        <v>64</v>
      </c>
      <c r="P27" s="6">
        <f>VLOOKUP($B27,Hoja2!$B:$Y,10,FALSE)</f>
        <v>112</v>
      </c>
      <c r="Q27" s="6">
        <f>VLOOKUP($B27,Hoja2!$B:$Y,11,FALSE)</f>
        <v>140</v>
      </c>
      <c r="R27" s="6">
        <f>VLOOKUP($B27,Hoja2!$B:$Y,12,FALSE)</f>
        <v>146</v>
      </c>
      <c r="S27" s="6">
        <f>VLOOKUP($B27,Hoja2!$B:$Y,13,FALSE)</f>
        <v>181</v>
      </c>
      <c r="T27" s="6">
        <f>VLOOKUP($B27,Hoja2!$B:$Y,14,FALSE)</f>
        <v>183</v>
      </c>
      <c r="U27" s="6">
        <f>VLOOKUP($B27,Hoja2!$B:$Y,15,FALSE)</f>
        <v>160</v>
      </c>
      <c r="V27" s="6">
        <f>VLOOKUP($B27,Hoja2!$B:$Y,16,FALSE)</f>
        <v>225</v>
      </c>
      <c r="W27" s="6">
        <f>VLOOKUP($B27,Hoja2!$B:$Y,17,FALSE)</f>
        <v>261</v>
      </c>
      <c r="X27" s="6">
        <f>VLOOKUP($B27,Hoja2!$B:$Y,18,FALSE)</f>
        <v>236</v>
      </c>
      <c r="Y27" s="6">
        <f>VLOOKUP($B27,Hoja2!$B:$Y,19,FALSE)</f>
        <v>324</v>
      </c>
      <c r="Z27" s="6">
        <f>VLOOKUP($B27,Hoja2!$B:$Y,20,FALSE)</f>
        <v>130</v>
      </c>
      <c r="AA27" s="6">
        <f>VLOOKUP($B27,Hoja2!$B:$Y,21,FALSE)</f>
        <v>144</v>
      </c>
      <c r="AB27" s="5">
        <f>VLOOKUP($B27,Hoja2!$B:$Y,22,FALSE)</f>
        <v>97</v>
      </c>
      <c r="AC27" s="5">
        <f>VLOOKUP($B27,Hoja2!$B:$Y,23,FALSE)</f>
        <v>11</v>
      </c>
      <c r="AD27" s="5">
        <f>VLOOKUP($B27,Hoja2!$B:$Y,24,FALSE)</f>
        <v>0</v>
      </c>
      <c r="AE27" s="5">
        <f>SUM(Tabla2[[#This Row],[19]:[39]])</f>
        <v>2414</v>
      </c>
      <c r="AF27" s="7">
        <v>23</v>
      </c>
      <c r="AG27" s="7">
        <v>24.4</v>
      </c>
      <c r="AH27" s="7">
        <v>26</v>
      </c>
    </row>
    <row r="28" spans="2:34" ht="100.2" customHeight="1" x14ac:dyDescent="0.3">
      <c r="B28" s="5" t="s">
        <v>43</v>
      </c>
      <c r="C28" s="6" t="s">
        <v>800</v>
      </c>
      <c r="D28" s="6" t="s">
        <v>40</v>
      </c>
      <c r="E28" s="6" t="s">
        <v>11</v>
      </c>
      <c r="F28" s="6" t="s">
        <v>781</v>
      </c>
      <c r="G28" s="6" t="s">
        <v>777</v>
      </c>
      <c r="H28" s="6" t="s">
        <v>778</v>
      </c>
      <c r="I28" s="6">
        <f>VLOOKUP($B28,Hoja2!$B:$Y,3,FALSE)</f>
        <v>0</v>
      </c>
      <c r="J28" s="6">
        <f>VLOOKUP($B28,Hoja2!$B:$Y,4,FALSE)</f>
        <v>0</v>
      </c>
      <c r="K28" s="6">
        <f>VLOOKUP($B28,Hoja2!$B:$Y,5,FALSE)</f>
        <v>0</v>
      </c>
      <c r="L28" s="6">
        <f>VLOOKUP($B28,Hoja2!$B:$Y,6,FALSE)</f>
        <v>0</v>
      </c>
      <c r="M28" s="6">
        <f>VLOOKUP($B28,Hoja2!$B:$Y,7,FALSE)</f>
        <v>0</v>
      </c>
      <c r="N28" s="6">
        <f>VLOOKUP($B28,Hoja2!$B:$Y,8,FALSE)</f>
        <v>0</v>
      </c>
      <c r="O28" s="6">
        <f>VLOOKUP($B28,Hoja2!$B:$Y,9,FALSE)</f>
        <v>49</v>
      </c>
      <c r="P28" s="6">
        <f>VLOOKUP($B28,Hoja2!$B:$Y,10,FALSE)</f>
        <v>50</v>
      </c>
      <c r="Q28" s="6">
        <f>VLOOKUP($B28,Hoja2!$B:$Y,11,FALSE)</f>
        <v>52</v>
      </c>
      <c r="R28" s="6">
        <f>VLOOKUP($B28,Hoja2!$B:$Y,12,FALSE)</f>
        <v>40</v>
      </c>
      <c r="S28" s="6">
        <f>VLOOKUP($B28,Hoja2!$B:$Y,13,FALSE)</f>
        <v>57</v>
      </c>
      <c r="T28" s="6">
        <f>VLOOKUP($B28,Hoja2!$B:$Y,14,FALSE)</f>
        <v>49</v>
      </c>
      <c r="U28" s="6">
        <f>VLOOKUP($B28,Hoja2!$B:$Y,15,FALSE)</f>
        <v>63</v>
      </c>
      <c r="V28" s="6">
        <f>VLOOKUP($B28,Hoja2!$B:$Y,16,FALSE)</f>
        <v>84</v>
      </c>
      <c r="W28" s="6">
        <f>VLOOKUP($B28,Hoja2!$B:$Y,17,FALSE)</f>
        <v>87</v>
      </c>
      <c r="X28" s="6">
        <f>VLOOKUP($B28,Hoja2!$B:$Y,18,FALSE)</f>
        <v>62</v>
      </c>
      <c r="Y28" s="6">
        <f>VLOOKUP($B28,Hoja2!$B:$Y,19,FALSE)</f>
        <v>38</v>
      </c>
      <c r="Z28" s="6">
        <f>VLOOKUP($B28,Hoja2!$B:$Y,20,FALSE)</f>
        <v>30</v>
      </c>
      <c r="AA28" s="6">
        <f>VLOOKUP($B28,Hoja2!$B:$Y,21,FALSE)</f>
        <v>21</v>
      </c>
      <c r="AB28" s="5">
        <f>VLOOKUP($B28,Hoja2!$B:$Y,22,FALSE)</f>
        <v>23</v>
      </c>
      <c r="AC28" s="5">
        <f>VLOOKUP($B28,Hoja2!$B:$Y,23,FALSE)</f>
        <v>25</v>
      </c>
      <c r="AD28" s="5">
        <f>VLOOKUP($B28,Hoja2!$B:$Y,24,FALSE)</f>
        <v>0</v>
      </c>
      <c r="AE28" s="5">
        <f>SUM(Tabla2[[#This Row],[19]:[39]])</f>
        <v>730</v>
      </c>
      <c r="AF28" s="7">
        <v>23</v>
      </c>
      <c r="AG28" s="7">
        <v>24.4</v>
      </c>
      <c r="AH28" s="7">
        <v>26</v>
      </c>
    </row>
    <row r="29" spans="2:34" ht="100.2" customHeight="1" x14ac:dyDescent="0.3">
      <c r="B29" s="5" t="s">
        <v>44</v>
      </c>
      <c r="C29" s="6" t="s">
        <v>798</v>
      </c>
      <c r="D29" s="6" t="s">
        <v>45</v>
      </c>
      <c r="E29" s="6" t="s">
        <v>46</v>
      </c>
      <c r="F29" s="6" t="s">
        <v>47</v>
      </c>
      <c r="G29" s="6"/>
      <c r="H29" s="6"/>
      <c r="I29" s="6">
        <f>VLOOKUP($B29,Hoja2!$B:$Y,3,FALSE)</f>
        <v>294</v>
      </c>
      <c r="J29" s="6">
        <f>VLOOKUP($B29,Hoja2!$B:$Y,4,FALSE)</f>
        <v>951</v>
      </c>
      <c r="K29" s="6">
        <f>VLOOKUP($B29,Hoja2!$B:$Y,5,FALSE)</f>
        <v>868</v>
      </c>
      <c r="L29" s="6">
        <f>VLOOKUP($B29,Hoja2!$B:$Y,6,FALSE)</f>
        <v>665</v>
      </c>
      <c r="M29" s="6">
        <f>VLOOKUP($B29,Hoja2!$B:$Y,7,FALSE)</f>
        <v>461</v>
      </c>
      <c r="N29" s="6">
        <f>VLOOKUP($B29,Hoja2!$B:$Y,8,FALSE)</f>
        <v>230</v>
      </c>
      <c r="O29" s="6">
        <f>VLOOKUP($B29,Hoja2!$B:$Y,9,FALSE)</f>
        <v>210</v>
      </c>
      <c r="P29" s="6">
        <f>VLOOKUP($B29,Hoja2!$B:$Y,10,FALSE)</f>
        <v>221</v>
      </c>
      <c r="Q29" s="6">
        <f>VLOOKUP($B29,Hoja2!$B:$Y,11,FALSE)</f>
        <v>0</v>
      </c>
      <c r="R29" s="6">
        <f>VLOOKUP($B29,Hoja2!$B:$Y,12,FALSE)</f>
        <v>0</v>
      </c>
      <c r="S29" s="6">
        <f>VLOOKUP($B29,Hoja2!$B:$Y,13,FALSE)</f>
        <v>0</v>
      </c>
      <c r="T29" s="6">
        <f>VLOOKUP($B29,Hoja2!$B:$Y,14,FALSE)</f>
        <v>0</v>
      </c>
      <c r="U29" s="6">
        <f>VLOOKUP($B29,Hoja2!$B:$Y,15,FALSE)</f>
        <v>0</v>
      </c>
      <c r="V29" s="6">
        <f>VLOOKUP($B29,Hoja2!$B:$Y,16,FALSE)</f>
        <v>0</v>
      </c>
      <c r="W29" s="6">
        <f>VLOOKUP($B29,Hoja2!$B:$Y,17,FALSE)</f>
        <v>0</v>
      </c>
      <c r="X29" s="6">
        <f>VLOOKUP($B29,Hoja2!$B:$Y,18,FALSE)</f>
        <v>0</v>
      </c>
      <c r="Y29" s="6">
        <f>VLOOKUP($B29,Hoja2!$B:$Y,19,FALSE)</f>
        <v>0</v>
      </c>
      <c r="Z29" s="6">
        <f>VLOOKUP($B29,Hoja2!$B:$Y,20,FALSE)</f>
        <v>0</v>
      </c>
      <c r="AA29" s="6">
        <f>VLOOKUP($B29,Hoja2!$B:$Y,21,FALSE)</f>
        <v>0</v>
      </c>
      <c r="AB29" s="5">
        <f>VLOOKUP($B29,Hoja2!$B:$Y,22,FALSE)</f>
        <v>0</v>
      </c>
      <c r="AC29" s="5">
        <f>VLOOKUP($B29,Hoja2!$B:$Y,23,FALSE)</f>
        <v>0</v>
      </c>
      <c r="AD29" s="5">
        <f>VLOOKUP($B29,Hoja2!$B:$Y,24,FALSE)</f>
        <v>0</v>
      </c>
      <c r="AE29" s="5">
        <f>SUM(Tabla2[[#This Row],[19]:[39]])</f>
        <v>3606</v>
      </c>
      <c r="AF29" s="7">
        <v>26.2</v>
      </c>
      <c r="AG29" s="7" t="s">
        <v>9</v>
      </c>
      <c r="AH29" s="7" t="s">
        <v>9</v>
      </c>
    </row>
    <row r="30" spans="2:34" ht="100.2" customHeight="1" x14ac:dyDescent="0.3">
      <c r="B30" s="5" t="s">
        <v>48</v>
      </c>
      <c r="C30" s="6" t="s">
        <v>798</v>
      </c>
      <c r="D30" s="6" t="s">
        <v>45</v>
      </c>
      <c r="E30" s="6" t="s">
        <v>49</v>
      </c>
      <c r="F30" s="6" t="s">
        <v>47</v>
      </c>
      <c r="G30" s="6"/>
      <c r="H30" s="6"/>
      <c r="I30" s="6">
        <f>VLOOKUP($B30,Hoja2!$B:$Y,3,FALSE)</f>
        <v>9</v>
      </c>
      <c r="J30" s="6">
        <f>VLOOKUP($B30,Hoja2!$B:$Y,4,FALSE)</f>
        <v>325</v>
      </c>
      <c r="K30" s="6">
        <f>VLOOKUP($B30,Hoja2!$B:$Y,5,FALSE)</f>
        <v>145</v>
      </c>
      <c r="L30" s="6">
        <f>VLOOKUP($B30,Hoja2!$B:$Y,6,FALSE)</f>
        <v>269</v>
      </c>
      <c r="M30" s="6">
        <f>VLOOKUP($B30,Hoja2!$B:$Y,7,FALSE)</f>
        <v>639</v>
      </c>
      <c r="N30" s="6">
        <f>VLOOKUP($B30,Hoja2!$B:$Y,8,FALSE)</f>
        <v>382</v>
      </c>
      <c r="O30" s="6">
        <f>VLOOKUP($B30,Hoja2!$B:$Y,9,FALSE)</f>
        <v>326</v>
      </c>
      <c r="P30" s="6">
        <f>VLOOKUP($B30,Hoja2!$B:$Y,10,FALSE)</f>
        <v>150</v>
      </c>
      <c r="Q30" s="6">
        <f>VLOOKUP($B30,Hoja2!$B:$Y,11,FALSE)</f>
        <v>0</v>
      </c>
      <c r="R30" s="6">
        <f>VLOOKUP($B30,Hoja2!$B:$Y,12,FALSE)</f>
        <v>0</v>
      </c>
      <c r="S30" s="6">
        <f>VLOOKUP($B30,Hoja2!$B:$Y,13,FALSE)</f>
        <v>0</v>
      </c>
      <c r="T30" s="6">
        <f>VLOOKUP($B30,Hoja2!$B:$Y,14,FALSE)</f>
        <v>0</v>
      </c>
      <c r="U30" s="6">
        <f>VLOOKUP($B30,Hoja2!$B:$Y,15,FALSE)</f>
        <v>0</v>
      </c>
      <c r="V30" s="6">
        <f>VLOOKUP($B30,Hoja2!$B:$Y,16,FALSE)</f>
        <v>0</v>
      </c>
      <c r="W30" s="6">
        <f>VLOOKUP($B30,Hoja2!$B:$Y,17,FALSE)</f>
        <v>0</v>
      </c>
      <c r="X30" s="6">
        <f>VLOOKUP($B30,Hoja2!$B:$Y,18,FALSE)</f>
        <v>0</v>
      </c>
      <c r="Y30" s="6">
        <f>VLOOKUP($B30,Hoja2!$B:$Y,19,FALSE)</f>
        <v>0</v>
      </c>
      <c r="Z30" s="6">
        <f>VLOOKUP($B30,Hoja2!$B:$Y,20,FALSE)</f>
        <v>0</v>
      </c>
      <c r="AA30" s="6">
        <f>VLOOKUP($B30,Hoja2!$B:$Y,21,FALSE)</f>
        <v>0</v>
      </c>
      <c r="AB30" s="5">
        <f>VLOOKUP($B30,Hoja2!$B:$Y,22,FALSE)</f>
        <v>0</v>
      </c>
      <c r="AC30" s="5">
        <f>VLOOKUP($B30,Hoja2!$B:$Y,23,FALSE)</f>
        <v>0</v>
      </c>
      <c r="AD30" s="5">
        <f>VLOOKUP($B30,Hoja2!$B:$Y,24,FALSE)</f>
        <v>0</v>
      </c>
      <c r="AE30" s="5">
        <f>SUM(Tabla2[[#This Row],[19]:[39]])</f>
        <v>2236</v>
      </c>
      <c r="AF30" s="7">
        <v>26.2</v>
      </c>
      <c r="AG30" s="7" t="s">
        <v>9</v>
      </c>
      <c r="AH30" s="7" t="s">
        <v>9</v>
      </c>
    </row>
    <row r="31" spans="2:34" ht="100.2" customHeight="1" x14ac:dyDescent="0.3">
      <c r="B31" s="5" t="s">
        <v>50</v>
      </c>
      <c r="C31" s="6" t="s">
        <v>798</v>
      </c>
      <c r="D31" s="6" t="s">
        <v>45</v>
      </c>
      <c r="E31" s="6" t="s">
        <v>51</v>
      </c>
      <c r="F31" s="6" t="s">
        <v>47</v>
      </c>
      <c r="G31" s="6"/>
      <c r="H31" s="6"/>
      <c r="I31" s="6">
        <f>VLOOKUP($B31,Hoja2!$B:$Y,3,FALSE)</f>
        <v>51</v>
      </c>
      <c r="J31" s="6">
        <f>VLOOKUP($B31,Hoja2!$B:$Y,4,FALSE)</f>
        <v>1661</v>
      </c>
      <c r="K31" s="6">
        <f>VLOOKUP($B31,Hoja2!$B:$Y,5,FALSE)</f>
        <v>905</v>
      </c>
      <c r="L31" s="6">
        <f>VLOOKUP($B31,Hoja2!$B:$Y,6,FALSE)</f>
        <v>2902</v>
      </c>
      <c r="M31" s="6">
        <f>VLOOKUP($B31,Hoja2!$B:$Y,7,FALSE)</f>
        <v>1409</v>
      </c>
      <c r="N31" s="6">
        <f>VLOOKUP($B31,Hoja2!$B:$Y,8,FALSE)</f>
        <v>1354</v>
      </c>
      <c r="O31" s="6">
        <f>VLOOKUP($B31,Hoja2!$B:$Y,9,FALSE)</f>
        <v>701</v>
      </c>
      <c r="P31" s="6">
        <f>VLOOKUP($B31,Hoja2!$B:$Y,10,FALSE)</f>
        <v>563</v>
      </c>
      <c r="Q31" s="6">
        <f>VLOOKUP($B31,Hoja2!$B:$Y,11,FALSE)</f>
        <v>0</v>
      </c>
      <c r="R31" s="6">
        <f>VLOOKUP($B31,Hoja2!$B:$Y,12,FALSE)</f>
        <v>0</v>
      </c>
      <c r="S31" s="6">
        <f>VLOOKUP($B31,Hoja2!$B:$Y,13,FALSE)</f>
        <v>0</v>
      </c>
      <c r="T31" s="6">
        <f>VLOOKUP($B31,Hoja2!$B:$Y,14,FALSE)</f>
        <v>0</v>
      </c>
      <c r="U31" s="6">
        <f>VLOOKUP($B31,Hoja2!$B:$Y,15,FALSE)</f>
        <v>0</v>
      </c>
      <c r="V31" s="6">
        <f>VLOOKUP($B31,Hoja2!$B:$Y,16,FALSE)</f>
        <v>0</v>
      </c>
      <c r="W31" s="6">
        <f>VLOOKUP($B31,Hoja2!$B:$Y,17,FALSE)</f>
        <v>0</v>
      </c>
      <c r="X31" s="6">
        <f>VLOOKUP($B31,Hoja2!$B:$Y,18,FALSE)</f>
        <v>0</v>
      </c>
      <c r="Y31" s="6">
        <f>VLOOKUP($B31,Hoja2!$B:$Y,19,FALSE)</f>
        <v>0</v>
      </c>
      <c r="Z31" s="6">
        <f>VLOOKUP($B31,Hoja2!$B:$Y,20,FALSE)</f>
        <v>0</v>
      </c>
      <c r="AA31" s="6">
        <f>VLOOKUP($B31,Hoja2!$B:$Y,21,FALSE)</f>
        <v>0</v>
      </c>
      <c r="AB31" s="5">
        <f>VLOOKUP($B31,Hoja2!$B:$Y,22,FALSE)</f>
        <v>0</v>
      </c>
      <c r="AC31" s="5">
        <f>VLOOKUP($B31,Hoja2!$B:$Y,23,FALSE)</f>
        <v>0</v>
      </c>
      <c r="AD31" s="5">
        <f>VLOOKUP($B31,Hoja2!$B:$Y,24,FALSE)</f>
        <v>0</v>
      </c>
      <c r="AE31" s="5">
        <f>SUM(Tabla2[[#This Row],[19]:[39]])</f>
        <v>9495</v>
      </c>
      <c r="AF31" s="7">
        <v>26.2</v>
      </c>
      <c r="AG31" s="7" t="s">
        <v>9</v>
      </c>
      <c r="AH31" s="7" t="s">
        <v>9</v>
      </c>
    </row>
    <row r="32" spans="2:34" ht="100.2" customHeight="1" x14ac:dyDescent="0.3">
      <c r="B32" s="5" t="s">
        <v>52</v>
      </c>
      <c r="C32" s="6" t="s">
        <v>798</v>
      </c>
      <c r="D32" s="6" t="s">
        <v>45</v>
      </c>
      <c r="E32" s="6" t="s">
        <v>53</v>
      </c>
      <c r="F32" s="6" t="s">
        <v>47</v>
      </c>
      <c r="G32" s="6"/>
      <c r="H32" s="6"/>
      <c r="I32" s="6">
        <f>VLOOKUP($B32,Hoja2!$B:$Y,3,FALSE)</f>
        <v>35</v>
      </c>
      <c r="J32" s="6">
        <f>VLOOKUP($B32,Hoja2!$B:$Y,4,FALSE)</f>
        <v>111</v>
      </c>
      <c r="K32" s="6">
        <f>VLOOKUP($B32,Hoja2!$B:$Y,5,FALSE)</f>
        <v>120</v>
      </c>
      <c r="L32" s="6">
        <f>VLOOKUP($B32,Hoja2!$B:$Y,6,FALSE)</f>
        <v>104</v>
      </c>
      <c r="M32" s="6">
        <f>VLOOKUP($B32,Hoja2!$B:$Y,7,FALSE)</f>
        <v>46</v>
      </c>
      <c r="N32" s="6">
        <f>VLOOKUP($B32,Hoja2!$B:$Y,8,FALSE)</f>
        <v>22</v>
      </c>
      <c r="O32" s="6">
        <f>VLOOKUP($B32,Hoja2!$B:$Y,9,FALSE)</f>
        <v>8</v>
      </c>
      <c r="P32" s="6">
        <f>VLOOKUP($B32,Hoja2!$B:$Y,10,FALSE)</f>
        <v>0</v>
      </c>
      <c r="Q32" s="6">
        <f>VLOOKUP($B32,Hoja2!$B:$Y,11,FALSE)</f>
        <v>0</v>
      </c>
      <c r="R32" s="6">
        <f>VLOOKUP($B32,Hoja2!$B:$Y,12,FALSE)</f>
        <v>0</v>
      </c>
      <c r="S32" s="6">
        <f>VLOOKUP($B32,Hoja2!$B:$Y,13,FALSE)</f>
        <v>0</v>
      </c>
      <c r="T32" s="6">
        <f>VLOOKUP($B32,Hoja2!$B:$Y,14,FALSE)</f>
        <v>0</v>
      </c>
      <c r="U32" s="6">
        <f>VLOOKUP($B32,Hoja2!$B:$Y,15,FALSE)</f>
        <v>0</v>
      </c>
      <c r="V32" s="6">
        <f>VLOOKUP($B32,Hoja2!$B:$Y,16,FALSE)</f>
        <v>0</v>
      </c>
      <c r="W32" s="6">
        <f>VLOOKUP($B32,Hoja2!$B:$Y,17,FALSE)</f>
        <v>0</v>
      </c>
      <c r="X32" s="6">
        <f>VLOOKUP($B32,Hoja2!$B:$Y,18,FALSE)</f>
        <v>0</v>
      </c>
      <c r="Y32" s="6">
        <f>VLOOKUP($B32,Hoja2!$B:$Y,19,FALSE)</f>
        <v>0</v>
      </c>
      <c r="Z32" s="6">
        <f>VLOOKUP($B32,Hoja2!$B:$Y,20,FALSE)</f>
        <v>0</v>
      </c>
      <c r="AA32" s="6">
        <f>VLOOKUP($B32,Hoja2!$B:$Y,21,FALSE)</f>
        <v>0</v>
      </c>
      <c r="AB32" s="5">
        <f>VLOOKUP($B32,Hoja2!$B:$Y,22,FALSE)</f>
        <v>0</v>
      </c>
      <c r="AC32" s="5">
        <f>VLOOKUP($B32,Hoja2!$B:$Y,23,FALSE)</f>
        <v>0</v>
      </c>
      <c r="AD32" s="5">
        <f>VLOOKUP($B32,Hoja2!$B:$Y,24,FALSE)</f>
        <v>0</v>
      </c>
      <c r="AE32" s="5">
        <f>SUM(Tabla2[[#This Row],[19]:[39]])</f>
        <v>411</v>
      </c>
      <c r="AF32" s="7">
        <v>27.7</v>
      </c>
      <c r="AG32" s="7" t="s">
        <v>9</v>
      </c>
      <c r="AH32" s="7" t="s">
        <v>9</v>
      </c>
    </row>
    <row r="33" spans="2:34" ht="100.2" customHeight="1" x14ac:dyDescent="0.3">
      <c r="B33" s="5" t="s">
        <v>54</v>
      </c>
      <c r="C33" s="6" t="s">
        <v>798</v>
      </c>
      <c r="D33" s="6" t="s">
        <v>45</v>
      </c>
      <c r="E33" s="6" t="s">
        <v>55</v>
      </c>
      <c r="F33" s="6" t="s">
        <v>47</v>
      </c>
      <c r="G33" s="6"/>
      <c r="H33" s="6"/>
      <c r="I33" s="6">
        <f>VLOOKUP($B33,Hoja2!$B:$Y,3,FALSE)</f>
        <v>14</v>
      </c>
      <c r="J33" s="6">
        <f>VLOOKUP($B33,Hoja2!$B:$Y,4,FALSE)</f>
        <v>44</v>
      </c>
      <c r="K33" s="6">
        <f>VLOOKUP($B33,Hoja2!$B:$Y,5,FALSE)</f>
        <v>56</v>
      </c>
      <c r="L33" s="6">
        <f>VLOOKUP($B33,Hoja2!$B:$Y,6,FALSE)</f>
        <v>72</v>
      </c>
      <c r="M33" s="6">
        <f>VLOOKUP($B33,Hoja2!$B:$Y,7,FALSE)</f>
        <v>85</v>
      </c>
      <c r="N33" s="6">
        <f>VLOOKUP($B33,Hoja2!$B:$Y,8,FALSE)</f>
        <v>77</v>
      </c>
      <c r="O33" s="6">
        <f>VLOOKUP($B33,Hoja2!$B:$Y,9,FALSE)</f>
        <v>44</v>
      </c>
      <c r="P33" s="6">
        <f>VLOOKUP($B33,Hoja2!$B:$Y,10,FALSE)</f>
        <v>8</v>
      </c>
      <c r="Q33" s="6">
        <f>VLOOKUP($B33,Hoja2!$B:$Y,11,FALSE)</f>
        <v>0</v>
      </c>
      <c r="R33" s="6">
        <f>VLOOKUP($B33,Hoja2!$B:$Y,12,FALSE)</f>
        <v>0</v>
      </c>
      <c r="S33" s="6">
        <f>VLOOKUP($B33,Hoja2!$B:$Y,13,FALSE)</f>
        <v>0</v>
      </c>
      <c r="T33" s="6">
        <f>VLOOKUP($B33,Hoja2!$B:$Y,14,FALSE)</f>
        <v>0</v>
      </c>
      <c r="U33" s="6">
        <f>VLOOKUP($B33,Hoja2!$B:$Y,15,FALSE)</f>
        <v>0</v>
      </c>
      <c r="V33" s="6">
        <f>VLOOKUP($B33,Hoja2!$B:$Y,16,FALSE)</f>
        <v>0</v>
      </c>
      <c r="W33" s="6">
        <f>VLOOKUP($B33,Hoja2!$B:$Y,17,FALSE)</f>
        <v>0</v>
      </c>
      <c r="X33" s="6">
        <f>VLOOKUP($B33,Hoja2!$B:$Y,18,FALSE)</f>
        <v>0</v>
      </c>
      <c r="Y33" s="6">
        <f>VLOOKUP($B33,Hoja2!$B:$Y,19,FALSE)</f>
        <v>0</v>
      </c>
      <c r="Z33" s="6">
        <f>VLOOKUP($B33,Hoja2!$B:$Y,20,FALSE)</f>
        <v>0</v>
      </c>
      <c r="AA33" s="6">
        <f>VLOOKUP($B33,Hoja2!$B:$Y,21,FALSE)</f>
        <v>0</v>
      </c>
      <c r="AB33" s="5">
        <f>VLOOKUP($B33,Hoja2!$B:$Y,22,FALSE)</f>
        <v>0</v>
      </c>
      <c r="AC33" s="5">
        <f>VLOOKUP($B33,Hoja2!$B:$Y,23,FALSE)</f>
        <v>0</v>
      </c>
      <c r="AD33" s="5">
        <f>VLOOKUP($B33,Hoja2!$B:$Y,24,FALSE)</f>
        <v>0</v>
      </c>
      <c r="AE33" s="5">
        <f>SUM(Tabla2[[#This Row],[19]:[39]])</f>
        <v>386</v>
      </c>
      <c r="AF33" s="7">
        <v>27.7</v>
      </c>
      <c r="AG33" s="7" t="s">
        <v>9</v>
      </c>
      <c r="AH33" s="7" t="s">
        <v>9</v>
      </c>
    </row>
    <row r="34" spans="2:34" ht="100.2" customHeight="1" x14ac:dyDescent="0.3">
      <c r="B34" s="5" t="s">
        <v>56</v>
      </c>
      <c r="C34" s="6" t="s">
        <v>798</v>
      </c>
      <c r="D34" s="6" t="s">
        <v>45</v>
      </c>
      <c r="E34" s="6" t="s">
        <v>57</v>
      </c>
      <c r="F34" s="6" t="s">
        <v>47</v>
      </c>
      <c r="G34" s="6"/>
      <c r="H34" s="6"/>
      <c r="I34" s="6">
        <f>VLOOKUP($B34,Hoja2!$B:$Y,3,FALSE)</f>
        <v>77</v>
      </c>
      <c r="J34" s="6">
        <f>VLOOKUP($B34,Hoja2!$B:$Y,4,FALSE)</f>
        <v>342</v>
      </c>
      <c r="K34" s="6">
        <f>VLOOKUP($B34,Hoja2!$B:$Y,5,FALSE)</f>
        <v>208</v>
      </c>
      <c r="L34" s="6">
        <f>VLOOKUP($B34,Hoja2!$B:$Y,6,FALSE)</f>
        <v>55</v>
      </c>
      <c r="M34" s="6">
        <f>VLOOKUP($B34,Hoja2!$B:$Y,7,FALSE)</f>
        <v>0</v>
      </c>
      <c r="N34" s="6">
        <f>VLOOKUP($B34,Hoja2!$B:$Y,8,FALSE)</f>
        <v>0</v>
      </c>
      <c r="O34" s="6">
        <f>VLOOKUP($B34,Hoja2!$B:$Y,9,FALSE)</f>
        <v>0</v>
      </c>
      <c r="P34" s="6">
        <f>VLOOKUP($B34,Hoja2!$B:$Y,10,FALSE)</f>
        <v>45</v>
      </c>
      <c r="Q34" s="6">
        <f>VLOOKUP($B34,Hoja2!$B:$Y,11,FALSE)</f>
        <v>0</v>
      </c>
      <c r="R34" s="6">
        <f>VLOOKUP($B34,Hoja2!$B:$Y,12,FALSE)</f>
        <v>0</v>
      </c>
      <c r="S34" s="6">
        <f>VLOOKUP($B34,Hoja2!$B:$Y,13,FALSE)</f>
        <v>0</v>
      </c>
      <c r="T34" s="6">
        <f>VLOOKUP($B34,Hoja2!$B:$Y,14,FALSE)</f>
        <v>0</v>
      </c>
      <c r="U34" s="6">
        <f>VLOOKUP($B34,Hoja2!$B:$Y,15,FALSE)</f>
        <v>0</v>
      </c>
      <c r="V34" s="6">
        <f>VLOOKUP($B34,Hoja2!$B:$Y,16,FALSE)</f>
        <v>0</v>
      </c>
      <c r="W34" s="6">
        <f>VLOOKUP($B34,Hoja2!$B:$Y,17,FALSE)</f>
        <v>0</v>
      </c>
      <c r="X34" s="6">
        <f>VLOOKUP($B34,Hoja2!$B:$Y,18,FALSE)</f>
        <v>0</v>
      </c>
      <c r="Y34" s="6">
        <f>VLOOKUP($B34,Hoja2!$B:$Y,19,FALSE)</f>
        <v>0</v>
      </c>
      <c r="Z34" s="6">
        <f>VLOOKUP($B34,Hoja2!$B:$Y,20,FALSE)</f>
        <v>0</v>
      </c>
      <c r="AA34" s="6">
        <f>VLOOKUP($B34,Hoja2!$B:$Y,21,FALSE)</f>
        <v>0</v>
      </c>
      <c r="AB34" s="5">
        <f>VLOOKUP($B34,Hoja2!$B:$Y,22,FALSE)</f>
        <v>0</v>
      </c>
      <c r="AC34" s="5">
        <f>VLOOKUP($B34,Hoja2!$B:$Y,23,FALSE)</f>
        <v>0</v>
      </c>
      <c r="AD34" s="5">
        <f>VLOOKUP($B34,Hoja2!$B:$Y,24,FALSE)</f>
        <v>0</v>
      </c>
      <c r="AE34" s="5">
        <f>SUM(Tabla2[[#This Row],[19]:[39]])</f>
        <v>650</v>
      </c>
      <c r="AF34" s="7">
        <v>25.7</v>
      </c>
      <c r="AG34" s="7" t="s">
        <v>9</v>
      </c>
      <c r="AH34" s="7" t="s">
        <v>9</v>
      </c>
    </row>
    <row r="35" spans="2:34" ht="100.2" customHeight="1" x14ac:dyDescent="0.3">
      <c r="B35" s="5" t="s">
        <v>58</v>
      </c>
      <c r="C35" s="6" t="s">
        <v>798</v>
      </c>
      <c r="D35" s="6" t="s">
        <v>45</v>
      </c>
      <c r="E35" s="6" t="s">
        <v>59</v>
      </c>
      <c r="F35" s="6" t="s">
        <v>47</v>
      </c>
      <c r="G35" s="6"/>
      <c r="H35" s="6"/>
      <c r="I35" s="6">
        <f>VLOOKUP($B35,Hoja2!$B:$Y,3,FALSE)</f>
        <v>47</v>
      </c>
      <c r="J35" s="6">
        <f>VLOOKUP($B35,Hoja2!$B:$Y,4,FALSE)</f>
        <v>157</v>
      </c>
      <c r="K35" s="6">
        <f>VLOOKUP($B35,Hoja2!$B:$Y,5,FALSE)</f>
        <v>76</v>
      </c>
      <c r="L35" s="6">
        <f>VLOOKUP($B35,Hoja2!$B:$Y,6,FALSE)</f>
        <v>245</v>
      </c>
      <c r="M35" s="6">
        <f>VLOOKUP($B35,Hoja2!$B:$Y,7,FALSE)</f>
        <v>131</v>
      </c>
      <c r="N35" s="6">
        <f>VLOOKUP($B35,Hoja2!$B:$Y,8,FALSE)</f>
        <v>75</v>
      </c>
      <c r="O35" s="6">
        <f>VLOOKUP($B35,Hoja2!$B:$Y,9,FALSE)</f>
        <v>0</v>
      </c>
      <c r="P35" s="6">
        <f>VLOOKUP($B35,Hoja2!$B:$Y,10,FALSE)</f>
        <v>67</v>
      </c>
      <c r="Q35" s="6">
        <f>VLOOKUP($B35,Hoja2!$B:$Y,11,FALSE)</f>
        <v>0</v>
      </c>
      <c r="R35" s="6">
        <f>VLOOKUP($B35,Hoja2!$B:$Y,12,FALSE)</f>
        <v>0</v>
      </c>
      <c r="S35" s="6">
        <f>VLOOKUP($B35,Hoja2!$B:$Y,13,FALSE)</f>
        <v>0</v>
      </c>
      <c r="T35" s="6">
        <f>VLOOKUP($B35,Hoja2!$B:$Y,14,FALSE)</f>
        <v>0</v>
      </c>
      <c r="U35" s="6">
        <f>VLOOKUP($B35,Hoja2!$B:$Y,15,FALSE)</f>
        <v>0</v>
      </c>
      <c r="V35" s="6">
        <f>VLOOKUP($B35,Hoja2!$B:$Y,16,FALSE)</f>
        <v>0</v>
      </c>
      <c r="W35" s="6">
        <f>VLOOKUP($B35,Hoja2!$B:$Y,17,FALSE)</f>
        <v>0</v>
      </c>
      <c r="X35" s="6">
        <f>VLOOKUP($B35,Hoja2!$B:$Y,18,FALSE)</f>
        <v>0</v>
      </c>
      <c r="Y35" s="6">
        <f>VLOOKUP($B35,Hoja2!$B:$Y,19,FALSE)</f>
        <v>0</v>
      </c>
      <c r="Z35" s="6">
        <f>VLOOKUP($B35,Hoja2!$B:$Y,20,FALSE)</f>
        <v>0</v>
      </c>
      <c r="AA35" s="6">
        <f>VLOOKUP($B35,Hoja2!$B:$Y,21,FALSE)</f>
        <v>0</v>
      </c>
      <c r="AB35" s="5">
        <f>VLOOKUP($B35,Hoja2!$B:$Y,22,FALSE)</f>
        <v>0</v>
      </c>
      <c r="AC35" s="5">
        <f>VLOOKUP($B35,Hoja2!$B:$Y,23,FALSE)</f>
        <v>0</v>
      </c>
      <c r="AD35" s="5">
        <f>VLOOKUP($B35,Hoja2!$B:$Y,24,FALSE)</f>
        <v>0</v>
      </c>
      <c r="AE35" s="5">
        <f>SUM(Tabla2[[#This Row],[19]:[39]])</f>
        <v>751</v>
      </c>
      <c r="AF35" s="7">
        <v>25.7</v>
      </c>
      <c r="AG35" s="7" t="s">
        <v>9</v>
      </c>
      <c r="AH35" s="7" t="s">
        <v>9</v>
      </c>
    </row>
    <row r="36" spans="2:34" ht="100.2" customHeight="1" x14ac:dyDescent="0.3">
      <c r="B36" s="5" t="s">
        <v>60</v>
      </c>
      <c r="C36" s="6" t="s">
        <v>798</v>
      </c>
      <c r="D36" s="6" t="s">
        <v>19</v>
      </c>
      <c r="E36" s="6" t="s">
        <v>8</v>
      </c>
      <c r="F36" s="6" t="s">
        <v>781</v>
      </c>
      <c r="G36" s="6" t="s">
        <v>777</v>
      </c>
      <c r="H36" s="6" t="s">
        <v>778</v>
      </c>
      <c r="I36" s="6">
        <f>VLOOKUP($B36,Hoja2!$B:$Y,3,FALSE)</f>
        <v>0</v>
      </c>
      <c r="J36" s="6">
        <f>VLOOKUP($B36,Hoja2!$B:$Y,4,FALSE)</f>
        <v>0</v>
      </c>
      <c r="K36" s="6">
        <f>VLOOKUP($B36,Hoja2!$B:$Y,5,FALSE)</f>
        <v>0</v>
      </c>
      <c r="L36" s="6">
        <f>VLOOKUP($B36,Hoja2!$B:$Y,6,FALSE)</f>
        <v>0</v>
      </c>
      <c r="M36" s="6">
        <f>VLOOKUP($B36,Hoja2!$B:$Y,7,FALSE)</f>
        <v>0</v>
      </c>
      <c r="N36" s="6">
        <f>VLOOKUP($B36,Hoja2!$B:$Y,8,FALSE)</f>
        <v>0</v>
      </c>
      <c r="O36" s="6">
        <f>VLOOKUP($B36,Hoja2!$B:$Y,9,FALSE)</f>
        <v>4</v>
      </c>
      <c r="P36" s="6">
        <f>VLOOKUP($B36,Hoja2!$B:$Y,10,FALSE)</f>
        <v>18</v>
      </c>
      <c r="Q36" s="6">
        <f>VLOOKUP($B36,Hoja2!$B:$Y,11,FALSE)</f>
        <v>39</v>
      </c>
      <c r="R36" s="6">
        <f>VLOOKUP($B36,Hoja2!$B:$Y,12,FALSE)</f>
        <v>16</v>
      </c>
      <c r="S36" s="6">
        <f>VLOOKUP($B36,Hoja2!$B:$Y,13,FALSE)</f>
        <v>37</v>
      </c>
      <c r="T36" s="6">
        <f>VLOOKUP($B36,Hoja2!$B:$Y,14,FALSE)</f>
        <v>14</v>
      </c>
      <c r="U36" s="6">
        <f>VLOOKUP($B36,Hoja2!$B:$Y,15,FALSE)</f>
        <v>35</v>
      </c>
      <c r="V36" s="6">
        <f>VLOOKUP($B36,Hoja2!$B:$Y,16,FALSE)</f>
        <v>44</v>
      </c>
      <c r="W36" s="6">
        <f>VLOOKUP($B36,Hoja2!$B:$Y,17,FALSE)</f>
        <v>42</v>
      </c>
      <c r="X36" s="6">
        <f>VLOOKUP($B36,Hoja2!$B:$Y,18,FALSE)</f>
        <v>44</v>
      </c>
      <c r="Y36" s="6">
        <f>VLOOKUP($B36,Hoja2!$B:$Y,19,FALSE)</f>
        <v>68</v>
      </c>
      <c r="Z36" s="6">
        <f>VLOOKUP($B36,Hoja2!$B:$Y,20,FALSE)</f>
        <v>73</v>
      </c>
      <c r="AA36" s="6">
        <f>VLOOKUP($B36,Hoja2!$B:$Y,21,FALSE)</f>
        <v>95</v>
      </c>
      <c r="AB36" s="5">
        <f>VLOOKUP($B36,Hoja2!$B:$Y,22,FALSE)</f>
        <v>138</v>
      </c>
      <c r="AC36" s="5">
        <f>VLOOKUP($B36,Hoja2!$B:$Y,23,FALSE)</f>
        <v>94</v>
      </c>
      <c r="AD36" s="5">
        <f>VLOOKUP($B36,Hoja2!$B:$Y,24,FALSE)</f>
        <v>0</v>
      </c>
      <c r="AE36" s="5">
        <f>SUM(Tabla2[[#This Row],[19]:[39]])</f>
        <v>761</v>
      </c>
      <c r="AF36" s="7">
        <v>26.5</v>
      </c>
      <c r="AG36" s="7">
        <v>28.1</v>
      </c>
      <c r="AH36" s="7">
        <v>29</v>
      </c>
    </row>
    <row r="37" spans="2:34" ht="100.2" customHeight="1" x14ac:dyDescent="0.3">
      <c r="B37" s="5" t="s">
        <v>61</v>
      </c>
      <c r="C37" s="6" t="s">
        <v>798</v>
      </c>
      <c r="D37" s="6" t="s">
        <v>19</v>
      </c>
      <c r="E37" s="6" t="s">
        <v>11</v>
      </c>
      <c r="F37" s="6" t="s">
        <v>781</v>
      </c>
      <c r="G37" s="6" t="s">
        <v>777</v>
      </c>
      <c r="H37" s="6" t="s">
        <v>778</v>
      </c>
      <c r="I37" s="6">
        <f>VLOOKUP($B37,Hoja2!$B:$Y,3,FALSE)</f>
        <v>0</v>
      </c>
      <c r="J37" s="6">
        <f>VLOOKUP($B37,Hoja2!$B:$Y,4,FALSE)</f>
        <v>0</v>
      </c>
      <c r="K37" s="6">
        <f>VLOOKUP($B37,Hoja2!$B:$Y,5,FALSE)</f>
        <v>0</v>
      </c>
      <c r="L37" s="6">
        <f>VLOOKUP($B37,Hoja2!$B:$Y,6,FALSE)</f>
        <v>0</v>
      </c>
      <c r="M37" s="6">
        <f>VLOOKUP($B37,Hoja2!$B:$Y,7,FALSE)</f>
        <v>0</v>
      </c>
      <c r="N37" s="6">
        <f>VLOOKUP($B37,Hoja2!$B:$Y,8,FALSE)</f>
        <v>0</v>
      </c>
      <c r="O37" s="6">
        <f>VLOOKUP($B37,Hoja2!$B:$Y,9,FALSE)</f>
        <v>0</v>
      </c>
      <c r="P37" s="6">
        <f>VLOOKUP($B37,Hoja2!$B:$Y,10,FALSE)</f>
        <v>16</v>
      </c>
      <c r="Q37" s="6">
        <f>VLOOKUP($B37,Hoja2!$B:$Y,11,FALSE)</f>
        <v>16</v>
      </c>
      <c r="R37" s="6">
        <f>VLOOKUP($B37,Hoja2!$B:$Y,12,FALSE)</f>
        <v>15</v>
      </c>
      <c r="S37" s="6">
        <f>VLOOKUP($B37,Hoja2!$B:$Y,13,FALSE)</f>
        <v>16</v>
      </c>
      <c r="T37" s="6">
        <f>VLOOKUP($B37,Hoja2!$B:$Y,14,FALSE)</f>
        <v>13</v>
      </c>
      <c r="U37" s="6">
        <f>VLOOKUP($B37,Hoja2!$B:$Y,15,FALSE)</f>
        <v>15</v>
      </c>
      <c r="V37" s="6">
        <f>VLOOKUP($B37,Hoja2!$B:$Y,16,FALSE)</f>
        <v>16</v>
      </c>
      <c r="W37" s="6">
        <f>VLOOKUP($B37,Hoja2!$B:$Y,17,FALSE)</f>
        <v>11</v>
      </c>
      <c r="X37" s="6">
        <f>VLOOKUP($B37,Hoja2!$B:$Y,18,FALSE)</f>
        <v>0</v>
      </c>
      <c r="Y37" s="6">
        <f>VLOOKUP($B37,Hoja2!$B:$Y,19,FALSE)</f>
        <v>0</v>
      </c>
      <c r="Z37" s="6">
        <f>VLOOKUP($B37,Hoja2!$B:$Y,20,FALSE)</f>
        <v>3</v>
      </c>
      <c r="AA37" s="6">
        <f>VLOOKUP($B37,Hoja2!$B:$Y,21,FALSE)</f>
        <v>0</v>
      </c>
      <c r="AB37" s="5">
        <f>VLOOKUP($B37,Hoja2!$B:$Y,22,FALSE)</f>
        <v>19</v>
      </c>
      <c r="AC37" s="5">
        <f>VLOOKUP($B37,Hoja2!$B:$Y,23,FALSE)</f>
        <v>5</v>
      </c>
      <c r="AD37" s="5">
        <f>VLOOKUP($B37,Hoja2!$B:$Y,24,FALSE)</f>
        <v>0</v>
      </c>
      <c r="AE37" s="5">
        <f>SUM(Tabla2[[#This Row],[19]:[39]])</f>
        <v>145</v>
      </c>
      <c r="AF37" s="7">
        <v>26.5</v>
      </c>
      <c r="AG37" s="7">
        <v>28.1</v>
      </c>
      <c r="AH37" s="7">
        <v>29</v>
      </c>
    </row>
    <row r="38" spans="2:34" ht="100.2" customHeight="1" x14ac:dyDescent="0.3">
      <c r="B38" s="5" t="s">
        <v>62</v>
      </c>
      <c r="C38" s="6" t="s">
        <v>798</v>
      </c>
      <c r="D38" s="6" t="s">
        <v>19</v>
      </c>
      <c r="E38" s="6" t="s">
        <v>22</v>
      </c>
      <c r="F38" s="6" t="s">
        <v>781</v>
      </c>
      <c r="G38" s="6" t="s">
        <v>777</v>
      </c>
      <c r="H38" s="6" t="s">
        <v>778</v>
      </c>
      <c r="I38" s="6">
        <f>VLOOKUP($B38,Hoja2!$B:$Y,3,FALSE)</f>
        <v>0</v>
      </c>
      <c r="J38" s="6">
        <f>VLOOKUP($B38,Hoja2!$B:$Y,4,FALSE)</f>
        <v>0</v>
      </c>
      <c r="K38" s="6">
        <f>VLOOKUP($B38,Hoja2!$B:$Y,5,FALSE)</f>
        <v>0</v>
      </c>
      <c r="L38" s="6">
        <f>VLOOKUP($B38,Hoja2!$B:$Y,6,FALSE)</f>
        <v>0</v>
      </c>
      <c r="M38" s="6">
        <f>VLOOKUP($B38,Hoja2!$B:$Y,7,FALSE)</f>
        <v>0</v>
      </c>
      <c r="N38" s="6">
        <f>VLOOKUP($B38,Hoja2!$B:$Y,8,FALSE)</f>
        <v>0</v>
      </c>
      <c r="O38" s="6">
        <f>VLOOKUP($B38,Hoja2!$B:$Y,9,FALSE)</f>
        <v>8</v>
      </c>
      <c r="P38" s="6">
        <f>VLOOKUP($B38,Hoja2!$B:$Y,10,FALSE)</f>
        <v>10</v>
      </c>
      <c r="Q38" s="6">
        <f>VLOOKUP($B38,Hoja2!$B:$Y,11,FALSE)</f>
        <v>18</v>
      </c>
      <c r="R38" s="6">
        <f>VLOOKUP($B38,Hoja2!$B:$Y,12,FALSE)</f>
        <v>12</v>
      </c>
      <c r="S38" s="6">
        <f>VLOOKUP($B38,Hoja2!$B:$Y,13,FALSE)</f>
        <v>21</v>
      </c>
      <c r="T38" s="6">
        <f>VLOOKUP($B38,Hoja2!$B:$Y,14,FALSE)</f>
        <v>13</v>
      </c>
      <c r="U38" s="6">
        <f>VLOOKUP($B38,Hoja2!$B:$Y,15,FALSE)</f>
        <v>10</v>
      </c>
      <c r="V38" s="6">
        <f>VLOOKUP($B38,Hoja2!$B:$Y,16,FALSE)</f>
        <v>1</v>
      </c>
      <c r="W38" s="6">
        <f>VLOOKUP($B38,Hoja2!$B:$Y,17,FALSE)</f>
        <v>12</v>
      </c>
      <c r="X38" s="6">
        <f>VLOOKUP($B38,Hoja2!$B:$Y,18,FALSE)</f>
        <v>0</v>
      </c>
      <c r="Y38" s="6">
        <f>VLOOKUP($B38,Hoja2!$B:$Y,19,FALSE)</f>
        <v>1</v>
      </c>
      <c r="Z38" s="6">
        <f>VLOOKUP($B38,Hoja2!$B:$Y,20,FALSE)</f>
        <v>1</v>
      </c>
      <c r="AA38" s="6">
        <f>VLOOKUP($B38,Hoja2!$B:$Y,21,FALSE)</f>
        <v>28</v>
      </c>
      <c r="AB38" s="5">
        <f>VLOOKUP($B38,Hoja2!$B:$Y,22,FALSE)</f>
        <v>64</v>
      </c>
      <c r="AC38" s="5">
        <f>VLOOKUP($B38,Hoja2!$B:$Y,23,FALSE)</f>
        <v>47</v>
      </c>
      <c r="AD38" s="5">
        <f>VLOOKUP($B38,Hoja2!$B:$Y,24,FALSE)</f>
        <v>0</v>
      </c>
      <c r="AE38" s="5">
        <f>SUM(Tabla2[[#This Row],[19]:[39]])</f>
        <v>246</v>
      </c>
      <c r="AF38" s="7">
        <v>27.1</v>
      </c>
      <c r="AG38" s="7">
        <v>28.6</v>
      </c>
      <c r="AH38" s="7">
        <v>29.6</v>
      </c>
    </row>
    <row r="39" spans="2:34" ht="100.2" customHeight="1" x14ac:dyDescent="0.3">
      <c r="B39" s="5" t="s">
        <v>63</v>
      </c>
      <c r="C39" s="6" t="s">
        <v>798</v>
      </c>
      <c r="D39" s="6" t="s">
        <v>64</v>
      </c>
      <c r="E39" s="6" t="s">
        <v>65</v>
      </c>
      <c r="F39" s="6" t="s">
        <v>781</v>
      </c>
      <c r="G39" s="6" t="s">
        <v>777</v>
      </c>
      <c r="H39" s="6"/>
      <c r="I39" s="6">
        <f>VLOOKUP($B39,Hoja2!$B:$Y,3,FALSE)</f>
        <v>0</v>
      </c>
      <c r="J39" s="6">
        <f>VLOOKUP($B39,Hoja2!$B:$Y,4,FALSE)</f>
        <v>0</v>
      </c>
      <c r="K39" s="6">
        <f>VLOOKUP($B39,Hoja2!$B:$Y,5,FALSE)</f>
        <v>0</v>
      </c>
      <c r="L39" s="6">
        <f>VLOOKUP($B39,Hoja2!$B:$Y,6,FALSE)</f>
        <v>0</v>
      </c>
      <c r="M39" s="6">
        <f>VLOOKUP($B39,Hoja2!$B:$Y,7,FALSE)</f>
        <v>0</v>
      </c>
      <c r="N39" s="6">
        <f>VLOOKUP($B39,Hoja2!$B:$Y,8,FALSE)</f>
        <v>0</v>
      </c>
      <c r="O39" s="6">
        <f>VLOOKUP($B39,Hoja2!$B:$Y,9,FALSE)</f>
        <v>0</v>
      </c>
      <c r="P39" s="6">
        <f>VLOOKUP($B39,Hoja2!$B:$Y,10,FALSE)</f>
        <v>0</v>
      </c>
      <c r="Q39" s="6">
        <f>VLOOKUP($B39,Hoja2!$B:$Y,11,FALSE)</f>
        <v>0</v>
      </c>
      <c r="R39" s="6">
        <f>VLOOKUP($B39,Hoja2!$B:$Y,12,FALSE)</f>
        <v>0</v>
      </c>
      <c r="S39" s="6">
        <f>VLOOKUP($B39,Hoja2!$B:$Y,13,FALSE)</f>
        <v>50</v>
      </c>
      <c r="T39" s="6">
        <f>VLOOKUP($B39,Hoja2!$B:$Y,14,FALSE)</f>
        <v>90</v>
      </c>
      <c r="U39" s="6">
        <f>VLOOKUP($B39,Hoja2!$B:$Y,15,FALSE)</f>
        <v>109</v>
      </c>
      <c r="V39" s="6">
        <f>VLOOKUP($B39,Hoja2!$B:$Y,16,FALSE)</f>
        <v>4</v>
      </c>
      <c r="W39" s="6">
        <f>VLOOKUP($B39,Hoja2!$B:$Y,17,FALSE)</f>
        <v>88</v>
      </c>
      <c r="X39" s="6">
        <f>VLOOKUP($B39,Hoja2!$B:$Y,18,FALSE)</f>
        <v>24</v>
      </c>
      <c r="Y39" s="6">
        <f>VLOOKUP($B39,Hoja2!$B:$Y,19,FALSE)</f>
        <v>32</v>
      </c>
      <c r="Z39" s="6">
        <f>VLOOKUP($B39,Hoja2!$B:$Y,20,FALSE)</f>
        <v>0</v>
      </c>
      <c r="AA39" s="6">
        <f>VLOOKUP($B39,Hoja2!$B:$Y,21,FALSE)</f>
        <v>0</v>
      </c>
      <c r="AB39" s="5">
        <f>VLOOKUP($B39,Hoja2!$B:$Y,22,FALSE)</f>
        <v>0</v>
      </c>
      <c r="AC39" s="5">
        <f>VLOOKUP($B39,Hoja2!$B:$Y,23,FALSE)</f>
        <v>0</v>
      </c>
      <c r="AD39" s="5">
        <f>VLOOKUP($B39,Hoja2!$B:$Y,24,FALSE)</f>
        <v>0</v>
      </c>
      <c r="AE39" s="5">
        <f>SUM(Tabla2[[#This Row],[19]:[39]])</f>
        <v>397</v>
      </c>
      <c r="AF39" s="7">
        <v>28.1</v>
      </c>
      <c r="AG39" s="7">
        <v>29.9</v>
      </c>
      <c r="AH39" s="7" t="s">
        <v>9</v>
      </c>
    </row>
    <row r="40" spans="2:34" ht="100.2" customHeight="1" x14ac:dyDescent="0.3">
      <c r="B40" s="5" t="s">
        <v>66</v>
      </c>
      <c r="C40" s="6" t="s">
        <v>798</v>
      </c>
      <c r="D40" s="6" t="s">
        <v>64</v>
      </c>
      <c r="E40" s="6" t="s">
        <v>49</v>
      </c>
      <c r="F40" s="6" t="s">
        <v>781</v>
      </c>
      <c r="G40" s="6" t="s">
        <v>777</v>
      </c>
      <c r="H40" s="6"/>
      <c r="I40" s="6">
        <f>VLOOKUP($B40,Hoja2!$B:$Y,3,FALSE)</f>
        <v>0</v>
      </c>
      <c r="J40" s="6">
        <f>VLOOKUP($B40,Hoja2!$B:$Y,4,FALSE)</f>
        <v>0</v>
      </c>
      <c r="K40" s="6">
        <f>VLOOKUP($B40,Hoja2!$B:$Y,5,FALSE)</f>
        <v>0</v>
      </c>
      <c r="L40" s="6">
        <f>VLOOKUP($B40,Hoja2!$B:$Y,6,FALSE)</f>
        <v>0</v>
      </c>
      <c r="M40" s="6">
        <f>VLOOKUP($B40,Hoja2!$B:$Y,7,FALSE)</f>
        <v>0</v>
      </c>
      <c r="N40" s="6">
        <f>VLOOKUP($B40,Hoja2!$B:$Y,8,FALSE)</f>
        <v>0</v>
      </c>
      <c r="O40" s="6">
        <f>VLOOKUP($B40,Hoja2!$B:$Y,9,FALSE)</f>
        <v>0</v>
      </c>
      <c r="P40" s="6">
        <f>VLOOKUP($B40,Hoja2!$B:$Y,10,FALSE)</f>
        <v>0</v>
      </c>
      <c r="Q40" s="6">
        <f>VLOOKUP($B40,Hoja2!$B:$Y,11,FALSE)</f>
        <v>0</v>
      </c>
      <c r="R40" s="6">
        <f>VLOOKUP($B40,Hoja2!$B:$Y,12,FALSE)</f>
        <v>0</v>
      </c>
      <c r="S40" s="6">
        <f>VLOOKUP($B40,Hoja2!$B:$Y,13,FALSE)</f>
        <v>46</v>
      </c>
      <c r="T40" s="6">
        <f>VLOOKUP($B40,Hoja2!$B:$Y,14,FALSE)</f>
        <v>65</v>
      </c>
      <c r="U40" s="6">
        <f>VLOOKUP($B40,Hoja2!$B:$Y,15,FALSE)</f>
        <v>17</v>
      </c>
      <c r="V40" s="6">
        <f>VLOOKUP($B40,Hoja2!$B:$Y,16,FALSE)</f>
        <v>0</v>
      </c>
      <c r="W40" s="6">
        <f>VLOOKUP($B40,Hoja2!$B:$Y,17,FALSE)</f>
        <v>21</v>
      </c>
      <c r="X40" s="6">
        <f>VLOOKUP($B40,Hoja2!$B:$Y,18,FALSE)</f>
        <v>23</v>
      </c>
      <c r="Y40" s="6">
        <f>VLOOKUP($B40,Hoja2!$B:$Y,19,FALSE)</f>
        <v>66</v>
      </c>
      <c r="Z40" s="6">
        <f>VLOOKUP($B40,Hoja2!$B:$Y,20,FALSE)</f>
        <v>0</v>
      </c>
      <c r="AA40" s="6">
        <f>VLOOKUP($B40,Hoja2!$B:$Y,21,FALSE)</f>
        <v>0</v>
      </c>
      <c r="AB40" s="5">
        <f>VLOOKUP($B40,Hoja2!$B:$Y,22,FALSE)</f>
        <v>0</v>
      </c>
      <c r="AC40" s="5">
        <f>VLOOKUP($B40,Hoja2!$B:$Y,23,FALSE)</f>
        <v>0</v>
      </c>
      <c r="AD40" s="5">
        <f>VLOOKUP($B40,Hoja2!$B:$Y,24,FALSE)</f>
        <v>0</v>
      </c>
      <c r="AE40" s="5">
        <f>SUM(Tabla2[[#This Row],[19]:[39]])</f>
        <v>238</v>
      </c>
      <c r="AF40" s="7">
        <v>28.1</v>
      </c>
      <c r="AG40" s="7">
        <v>29.9</v>
      </c>
      <c r="AH40" s="7" t="s">
        <v>9</v>
      </c>
    </row>
    <row r="41" spans="2:34" ht="100.2" customHeight="1" x14ac:dyDescent="0.3">
      <c r="B41" s="5" t="s">
        <v>67</v>
      </c>
      <c r="C41" s="6" t="s">
        <v>798</v>
      </c>
      <c r="D41" s="6" t="s">
        <v>64</v>
      </c>
      <c r="E41" s="6" t="s">
        <v>51</v>
      </c>
      <c r="F41" s="6" t="s">
        <v>781</v>
      </c>
      <c r="G41" s="6" t="s">
        <v>785</v>
      </c>
      <c r="H41" s="6"/>
      <c r="I41" s="6">
        <f>VLOOKUP($B41,Hoja2!$B:$Y,3,FALSE)</f>
        <v>0</v>
      </c>
      <c r="J41" s="6">
        <f>VLOOKUP($B41,Hoja2!$B:$Y,4,FALSE)</f>
        <v>0</v>
      </c>
      <c r="K41" s="6">
        <f>VLOOKUP($B41,Hoja2!$B:$Y,5,FALSE)</f>
        <v>0</v>
      </c>
      <c r="L41" s="6">
        <f>VLOOKUP($B41,Hoja2!$B:$Y,6,FALSE)</f>
        <v>0</v>
      </c>
      <c r="M41" s="6">
        <f>VLOOKUP($B41,Hoja2!$B:$Y,7,FALSE)</f>
        <v>0</v>
      </c>
      <c r="N41" s="6">
        <f>VLOOKUP($B41,Hoja2!$B:$Y,8,FALSE)</f>
        <v>0</v>
      </c>
      <c r="O41" s="6">
        <f>VLOOKUP($B41,Hoja2!$B:$Y,9,FALSE)</f>
        <v>22</v>
      </c>
      <c r="P41" s="6">
        <f>VLOOKUP($B41,Hoja2!$B:$Y,10,FALSE)</f>
        <v>0</v>
      </c>
      <c r="Q41" s="6">
        <f>VLOOKUP($B41,Hoja2!$B:$Y,11,FALSE)</f>
        <v>0</v>
      </c>
      <c r="R41" s="6">
        <f>VLOOKUP($B41,Hoja2!$B:$Y,12,FALSE)</f>
        <v>63</v>
      </c>
      <c r="S41" s="6">
        <f>VLOOKUP($B41,Hoja2!$B:$Y,13,FALSE)</f>
        <v>306</v>
      </c>
      <c r="T41" s="6">
        <f>VLOOKUP($B41,Hoja2!$B:$Y,14,FALSE)</f>
        <v>254</v>
      </c>
      <c r="U41" s="6">
        <f>VLOOKUP($B41,Hoja2!$B:$Y,15,FALSE)</f>
        <v>222</v>
      </c>
      <c r="V41" s="6">
        <f>VLOOKUP($B41,Hoja2!$B:$Y,16,FALSE)</f>
        <v>61</v>
      </c>
      <c r="W41" s="6">
        <f>VLOOKUP($B41,Hoja2!$B:$Y,17,FALSE)</f>
        <v>56</v>
      </c>
      <c r="X41" s="6">
        <f>VLOOKUP($B41,Hoja2!$B:$Y,18,FALSE)</f>
        <v>97</v>
      </c>
      <c r="Y41" s="6">
        <f>VLOOKUP($B41,Hoja2!$B:$Y,19,FALSE)</f>
        <v>69</v>
      </c>
      <c r="Z41" s="6">
        <f>VLOOKUP($B41,Hoja2!$B:$Y,20,FALSE)</f>
        <v>0</v>
      </c>
      <c r="AA41" s="6">
        <f>VLOOKUP($B41,Hoja2!$B:$Y,21,FALSE)</f>
        <v>0</v>
      </c>
      <c r="AB41" s="5">
        <f>VLOOKUP($B41,Hoja2!$B:$Y,22,FALSE)</f>
        <v>0</v>
      </c>
      <c r="AC41" s="5">
        <f>VLOOKUP($B41,Hoja2!$B:$Y,23,FALSE)</f>
        <v>0</v>
      </c>
      <c r="AD41" s="5">
        <f>VLOOKUP($B41,Hoja2!$B:$Y,24,FALSE)</f>
        <v>0</v>
      </c>
      <c r="AE41" s="5">
        <f>SUM(Tabla2[[#This Row],[19]:[39]])</f>
        <v>1150</v>
      </c>
      <c r="AF41" s="7">
        <v>28.1</v>
      </c>
      <c r="AG41" s="7">
        <v>29.9</v>
      </c>
      <c r="AH41" s="7" t="s">
        <v>9</v>
      </c>
    </row>
    <row r="42" spans="2:34" ht="100.2" customHeight="1" x14ac:dyDescent="0.3">
      <c r="B42" s="5" t="s">
        <v>68</v>
      </c>
      <c r="C42" s="6" t="s">
        <v>798</v>
      </c>
      <c r="D42" s="6" t="s">
        <v>64</v>
      </c>
      <c r="E42" s="6" t="s">
        <v>53</v>
      </c>
      <c r="F42" s="6" t="s">
        <v>781</v>
      </c>
      <c r="G42" s="6" t="s">
        <v>777</v>
      </c>
      <c r="H42" s="6"/>
      <c r="I42" s="6">
        <f>VLOOKUP($B42,Hoja2!$B:$Y,3,FALSE)</f>
        <v>0</v>
      </c>
      <c r="J42" s="6">
        <f>VLOOKUP($B42,Hoja2!$B:$Y,4,FALSE)</f>
        <v>0</v>
      </c>
      <c r="K42" s="6">
        <f>VLOOKUP($B42,Hoja2!$B:$Y,5,FALSE)</f>
        <v>0</v>
      </c>
      <c r="L42" s="6">
        <f>VLOOKUP($B42,Hoja2!$B:$Y,6,FALSE)</f>
        <v>0</v>
      </c>
      <c r="M42" s="6">
        <f>VLOOKUP($B42,Hoja2!$B:$Y,7,FALSE)</f>
        <v>0</v>
      </c>
      <c r="N42" s="6">
        <f>VLOOKUP($B42,Hoja2!$B:$Y,8,FALSE)</f>
        <v>0</v>
      </c>
      <c r="O42" s="6">
        <f>VLOOKUP($B42,Hoja2!$B:$Y,9,FALSE)</f>
        <v>1</v>
      </c>
      <c r="P42" s="6">
        <f>VLOOKUP($B42,Hoja2!$B:$Y,10,FALSE)</f>
        <v>0</v>
      </c>
      <c r="Q42" s="6">
        <f>VLOOKUP($B42,Hoja2!$B:$Y,11,FALSE)</f>
        <v>0</v>
      </c>
      <c r="R42" s="6">
        <f>VLOOKUP($B42,Hoja2!$B:$Y,12,FALSE)</f>
        <v>0</v>
      </c>
      <c r="S42" s="6">
        <f>VLOOKUP($B42,Hoja2!$B:$Y,13,FALSE)</f>
        <v>36</v>
      </c>
      <c r="T42" s="6">
        <f>VLOOKUP($B42,Hoja2!$B:$Y,14,FALSE)</f>
        <v>35</v>
      </c>
      <c r="U42" s="6">
        <f>VLOOKUP($B42,Hoja2!$B:$Y,15,FALSE)</f>
        <v>22</v>
      </c>
      <c r="V42" s="6">
        <f>VLOOKUP($B42,Hoja2!$B:$Y,16,FALSE)</f>
        <v>28</v>
      </c>
      <c r="W42" s="6">
        <f>VLOOKUP($B42,Hoja2!$B:$Y,17,FALSE)</f>
        <v>28</v>
      </c>
      <c r="X42" s="6">
        <f>VLOOKUP($B42,Hoja2!$B:$Y,18,FALSE)</f>
        <v>33</v>
      </c>
      <c r="Y42" s="6">
        <f>VLOOKUP($B42,Hoja2!$B:$Y,19,FALSE)</f>
        <v>19</v>
      </c>
      <c r="Z42" s="6">
        <f>VLOOKUP($B42,Hoja2!$B:$Y,20,FALSE)</f>
        <v>0</v>
      </c>
      <c r="AA42" s="6">
        <f>VLOOKUP($B42,Hoja2!$B:$Y,21,FALSE)</f>
        <v>0</v>
      </c>
      <c r="AB42" s="5">
        <f>VLOOKUP($B42,Hoja2!$B:$Y,22,FALSE)</f>
        <v>0</v>
      </c>
      <c r="AC42" s="5">
        <f>VLOOKUP($B42,Hoja2!$B:$Y,23,FALSE)</f>
        <v>0</v>
      </c>
      <c r="AD42" s="5">
        <f>VLOOKUP($B42,Hoja2!$B:$Y,24,FALSE)</f>
        <v>0</v>
      </c>
      <c r="AE42" s="5">
        <f>SUM(Tabla2[[#This Row],[19]:[39]])</f>
        <v>202</v>
      </c>
      <c r="AF42" s="7">
        <v>29.9</v>
      </c>
      <c r="AG42" s="7">
        <v>32.5</v>
      </c>
      <c r="AH42" s="7" t="s">
        <v>9</v>
      </c>
    </row>
    <row r="43" spans="2:34" ht="100.2" customHeight="1" x14ac:dyDescent="0.3">
      <c r="B43" s="5" t="s">
        <v>69</v>
      </c>
      <c r="C43" s="6" t="s">
        <v>798</v>
      </c>
      <c r="D43" s="6" t="s">
        <v>64</v>
      </c>
      <c r="E43" s="6" t="s">
        <v>55</v>
      </c>
      <c r="F43" s="6" t="s">
        <v>781</v>
      </c>
      <c r="G43" s="6" t="s">
        <v>777</v>
      </c>
      <c r="H43" s="6"/>
      <c r="I43" s="6">
        <f>VLOOKUP($B43,Hoja2!$B:$Y,3,FALSE)</f>
        <v>0</v>
      </c>
      <c r="J43" s="6">
        <f>VLOOKUP($B43,Hoja2!$B:$Y,4,FALSE)</f>
        <v>0</v>
      </c>
      <c r="K43" s="6">
        <f>VLOOKUP($B43,Hoja2!$B:$Y,5,FALSE)</f>
        <v>0</v>
      </c>
      <c r="L43" s="6">
        <f>VLOOKUP($B43,Hoja2!$B:$Y,6,FALSE)</f>
        <v>0</v>
      </c>
      <c r="M43" s="6">
        <f>VLOOKUP($B43,Hoja2!$B:$Y,7,FALSE)</f>
        <v>0</v>
      </c>
      <c r="N43" s="6">
        <f>VLOOKUP($B43,Hoja2!$B:$Y,8,FALSE)</f>
        <v>0</v>
      </c>
      <c r="O43" s="6">
        <f>VLOOKUP($B43,Hoja2!$B:$Y,9,FALSE)</f>
        <v>24</v>
      </c>
      <c r="P43" s="6">
        <f>VLOOKUP($B43,Hoja2!$B:$Y,10,FALSE)</f>
        <v>34</v>
      </c>
      <c r="Q43" s="6">
        <f>VLOOKUP($B43,Hoja2!$B:$Y,11,FALSE)</f>
        <v>38</v>
      </c>
      <c r="R43" s="6">
        <f>VLOOKUP($B43,Hoja2!$B:$Y,12,FALSE)</f>
        <v>11</v>
      </c>
      <c r="S43" s="6">
        <f>VLOOKUP($B43,Hoja2!$B:$Y,13,FALSE)</f>
        <v>6</v>
      </c>
      <c r="T43" s="6">
        <f>VLOOKUP($B43,Hoja2!$B:$Y,14,FALSE)</f>
        <v>35</v>
      </c>
      <c r="U43" s="6">
        <f>VLOOKUP($B43,Hoja2!$B:$Y,15,FALSE)</f>
        <v>19</v>
      </c>
      <c r="V43" s="6">
        <f>VLOOKUP($B43,Hoja2!$B:$Y,16,FALSE)</f>
        <v>20</v>
      </c>
      <c r="W43" s="6">
        <f>VLOOKUP($B43,Hoja2!$B:$Y,17,FALSE)</f>
        <v>26</v>
      </c>
      <c r="X43" s="6">
        <f>VLOOKUP($B43,Hoja2!$B:$Y,18,FALSE)</f>
        <v>13</v>
      </c>
      <c r="Y43" s="6">
        <f>VLOOKUP($B43,Hoja2!$B:$Y,19,FALSE)</f>
        <v>16</v>
      </c>
      <c r="Z43" s="6">
        <f>VLOOKUP($B43,Hoja2!$B:$Y,20,FALSE)</f>
        <v>0</v>
      </c>
      <c r="AA43" s="6">
        <f>VLOOKUP($B43,Hoja2!$B:$Y,21,FALSE)</f>
        <v>0</v>
      </c>
      <c r="AB43" s="5">
        <f>VLOOKUP($B43,Hoja2!$B:$Y,22,FALSE)</f>
        <v>0</v>
      </c>
      <c r="AC43" s="5">
        <f>VLOOKUP($B43,Hoja2!$B:$Y,23,FALSE)</f>
        <v>0</v>
      </c>
      <c r="AD43" s="5">
        <f>VLOOKUP($B43,Hoja2!$B:$Y,24,FALSE)</f>
        <v>0</v>
      </c>
      <c r="AE43" s="5">
        <f>SUM(Tabla2[[#This Row],[19]:[39]])</f>
        <v>242</v>
      </c>
      <c r="AF43" s="7">
        <v>29.9</v>
      </c>
      <c r="AG43" s="7">
        <v>32.5</v>
      </c>
      <c r="AH43" s="7" t="s">
        <v>9</v>
      </c>
    </row>
    <row r="44" spans="2:34" ht="100.2" customHeight="1" x14ac:dyDescent="0.3">
      <c r="B44" s="5" t="s">
        <v>70</v>
      </c>
      <c r="C44" s="6" t="s">
        <v>798</v>
      </c>
      <c r="D44" s="6" t="s">
        <v>64</v>
      </c>
      <c r="E44" s="6" t="s">
        <v>71</v>
      </c>
      <c r="F44" s="6" t="s">
        <v>781</v>
      </c>
      <c r="G44" s="6" t="s">
        <v>777</v>
      </c>
      <c r="H44" s="6"/>
      <c r="I44" s="6">
        <f>VLOOKUP($B44,Hoja2!$B:$Y,3,FALSE)</f>
        <v>0</v>
      </c>
      <c r="J44" s="6">
        <f>VLOOKUP($B44,Hoja2!$B:$Y,4,FALSE)</f>
        <v>0</v>
      </c>
      <c r="K44" s="6">
        <f>VLOOKUP($B44,Hoja2!$B:$Y,5,FALSE)</f>
        <v>0</v>
      </c>
      <c r="L44" s="6">
        <f>VLOOKUP($B44,Hoja2!$B:$Y,6,FALSE)</f>
        <v>0</v>
      </c>
      <c r="M44" s="6">
        <f>VLOOKUP($B44,Hoja2!$B:$Y,7,FALSE)</f>
        <v>0</v>
      </c>
      <c r="N44" s="6">
        <f>VLOOKUP($B44,Hoja2!$B:$Y,8,FALSE)</f>
        <v>0</v>
      </c>
      <c r="O44" s="6">
        <f>VLOOKUP($B44,Hoja2!$B:$Y,9,FALSE)</f>
        <v>0</v>
      </c>
      <c r="P44" s="6">
        <f>VLOOKUP($B44,Hoja2!$B:$Y,10,FALSE)</f>
        <v>0</v>
      </c>
      <c r="Q44" s="6">
        <f>VLOOKUP($B44,Hoja2!$B:$Y,11,FALSE)</f>
        <v>0</v>
      </c>
      <c r="R44" s="6">
        <f>VLOOKUP($B44,Hoja2!$B:$Y,12,FALSE)</f>
        <v>0</v>
      </c>
      <c r="S44" s="6">
        <f>VLOOKUP($B44,Hoja2!$B:$Y,13,FALSE)</f>
        <v>116</v>
      </c>
      <c r="T44" s="6">
        <f>VLOOKUP($B44,Hoja2!$B:$Y,14,FALSE)</f>
        <v>127</v>
      </c>
      <c r="U44" s="6">
        <f>VLOOKUP($B44,Hoja2!$B:$Y,15,FALSE)</f>
        <v>137</v>
      </c>
      <c r="V44" s="6">
        <f>VLOOKUP($B44,Hoja2!$B:$Y,16,FALSE)</f>
        <v>102</v>
      </c>
      <c r="W44" s="6">
        <f>VLOOKUP($B44,Hoja2!$B:$Y,17,FALSE)</f>
        <v>65</v>
      </c>
      <c r="X44" s="6">
        <f>VLOOKUP($B44,Hoja2!$B:$Y,18,FALSE)</f>
        <v>80</v>
      </c>
      <c r="Y44" s="6">
        <f>VLOOKUP($B44,Hoja2!$B:$Y,19,FALSE)</f>
        <v>63</v>
      </c>
      <c r="Z44" s="6">
        <f>VLOOKUP($B44,Hoja2!$B:$Y,20,FALSE)</f>
        <v>0</v>
      </c>
      <c r="AA44" s="6">
        <f>VLOOKUP($B44,Hoja2!$B:$Y,21,FALSE)</f>
        <v>0</v>
      </c>
      <c r="AB44" s="5">
        <f>VLOOKUP($B44,Hoja2!$B:$Y,22,FALSE)</f>
        <v>0</v>
      </c>
      <c r="AC44" s="5">
        <f>VLOOKUP($B44,Hoja2!$B:$Y,23,FALSE)</f>
        <v>0</v>
      </c>
      <c r="AD44" s="5">
        <f>VLOOKUP($B44,Hoja2!$B:$Y,24,FALSE)</f>
        <v>0</v>
      </c>
      <c r="AE44" s="5">
        <f>SUM(Tabla2[[#This Row],[19]:[39]])</f>
        <v>690</v>
      </c>
      <c r="AF44" s="7">
        <v>27.5</v>
      </c>
      <c r="AG44" s="7">
        <v>29.2</v>
      </c>
      <c r="AH44" s="7" t="s">
        <v>9</v>
      </c>
    </row>
    <row r="45" spans="2:34" ht="100.2" customHeight="1" x14ac:dyDescent="0.3">
      <c r="B45" s="5" t="s">
        <v>72</v>
      </c>
      <c r="C45" s="6" t="s">
        <v>798</v>
      </c>
      <c r="D45" s="6" t="s">
        <v>64</v>
      </c>
      <c r="E45" s="6" t="s">
        <v>55</v>
      </c>
      <c r="F45" s="6" t="s">
        <v>781</v>
      </c>
      <c r="G45" s="6" t="s">
        <v>777</v>
      </c>
      <c r="H45" s="6"/>
      <c r="I45" s="6">
        <f>VLOOKUP($B45,Hoja2!$B:$Y,3,FALSE)</f>
        <v>0</v>
      </c>
      <c r="J45" s="6">
        <f>VLOOKUP($B45,Hoja2!$B:$Y,4,FALSE)</f>
        <v>0</v>
      </c>
      <c r="K45" s="6">
        <f>VLOOKUP($B45,Hoja2!$B:$Y,5,FALSE)</f>
        <v>0</v>
      </c>
      <c r="L45" s="6">
        <f>VLOOKUP($B45,Hoja2!$B:$Y,6,FALSE)</f>
        <v>0</v>
      </c>
      <c r="M45" s="6">
        <f>VLOOKUP($B45,Hoja2!$B:$Y,7,FALSE)</f>
        <v>0</v>
      </c>
      <c r="N45" s="6">
        <f>VLOOKUP($B45,Hoja2!$B:$Y,8,FALSE)</f>
        <v>0</v>
      </c>
      <c r="O45" s="6">
        <f>VLOOKUP($B45,Hoja2!$B:$Y,9,FALSE)</f>
        <v>23</v>
      </c>
      <c r="P45" s="6">
        <f>VLOOKUP($B45,Hoja2!$B:$Y,10,FALSE)</f>
        <v>0</v>
      </c>
      <c r="Q45" s="6">
        <f>VLOOKUP($B45,Hoja2!$B:$Y,11,FALSE)</f>
        <v>0</v>
      </c>
      <c r="R45" s="6">
        <f>VLOOKUP($B45,Hoja2!$B:$Y,12,FALSE)</f>
        <v>67</v>
      </c>
      <c r="S45" s="6">
        <f>VLOOKUP($B45,Hoja2!$B:$Y,13,FALSE)</f>
        <v>135</v>
      </c>
      <c r="T45" s="6">
        <f>VLOOKUP($B45,Hoja2!$B:$Y,14,FALSE)</f>
        <v>142</v>
      </c>
      <c r="U45" s="6">
        <f>VLOOKUP($B45,Hoja2!$B:$Y,15,FALSE)</f>
        <v>165</v>
      </c>
      <c r="V45" s="6">
        <f>VLOOKUP($B45,Hoja2!$B:$Y,16,FALSE)</f>
        <v>113</v>
      </c>
      <c r="W45" s="6">
        <f>VLOOKUP($B45,Hoja2!$B:$Y,17,FALSE)</f>
        <v>89</v>
      </c>
      <c r="X45" s="6">
        <f>VLOOKUP($B45,Hoja2!$B:$Y,18,FALSE)</f>
        <v>71</v>
      </c>
      <c r="Y45" s="6">
        <f>VLOOKUP($B45,Hoja2!$B:$Y,19,FALSE)</f>
        <v>46</v>
      </c>
      <c r="Z45" s="6">
        <f>VLOOKUP($B45,Hoja2!$B:$Y,20,FALSE)</f>
        <v>0</v>
      </c>
      <c r="AA45" s="6">
        <f>VLOOKUP($B45,Hoja2!$B:$Y,21,FALSE)</f>
        <v>0</v>
      </c>
      <c r="AB45" s="5">
        <f>VLOOKUP($B45,Hoja2!$B:$Y,22,FALSE)</f>
        <v>0</v>
      </c>
      <c r="AC45" s="5">
        <f>VLOOKUP($B45,Hoja2!$B:$Y,23,FALSE)</f>
        <v>0</v>
      </c>
      <c r="AD45" s="5">
        <f>VLOOKUP($B45,Hoja2!$B:$Y,24,FALSE)</f>
        <v>0</v>
      </c>
      <c r="AE45" s="5">
        <f>SUM(Tabla2[[#This Row],[19]:[39]])</f>
        <v>851</v>
      </c>
      <c r="AF45" s="7">
        <v>27.5</v>
      </c>
      <c r="AG45" s="7">
        <v>29.2</v>
      </c>
      <c r="AH45" s="7" t="s">
        <v>9</v>
      </c>
    </row>
    <row r="46" spans="2:34" ht="100.2" customHeight="1" x14ac:dyDescent="0.3">
      <c r="B46" s="5" t="s">
        <v>73</v>
      </c>
      <c r="C46" s="6" t="s">
        <v>798</v>
      </c>
      <c r="D46" s="6" t="s">
        <v>19</v>
      </c>
      <c r="E46" s="6" t="s">
        <v>8</v>
      </c>
      <c r="F46" s="6" t="s">
        <v>777</v>
      </c>
      <c r="G46" s="6" t="s">
        <v>778</v>
      </c>
      <c r="H46" s="6"/>
      <c r="I46" s="6">
        <f>VLOOKUP($B46,Hoja2!$B:$Y,3,FALSE)</f>
        <v>0</v>
      </c>
      <c r="J46" s="6">
        <f>VLOOKUP($B46,Hoja2!$B:$Y,4,FALSE)</f>
        <v>0</v>
      </c>
      <c r="K46" s="6">
        <f>VLOOKUP($B46,Hoja2!$B:$Y,5,FALSE)</f>
        <v>0</v>
      </c>
      <c r="L46" s="6">
        <f>VLOOKUP($B46,Hoja2!$B:$Y,6,FALSE)</f>
        <v>0</v>
      </c>
      <c r="M46" s="6">
        <f>VLOOKUP($B46,Hoja2!$B:$Y,7,FALSE)</f>
        <v>0</v>
      </c>
      <c r="N46" s="6">
        <f>VLOOKUP($B46,Hoja2!$B:$Y,8,FALSE)</f>
        <v>0</v>
      </c>
      <c r="O46" s="6">
        <f>VLOOKUP($B46,Hoja2!$B:$Y,9,FALSE)</f>
        <v>0</v>
      </c>
      <c r="P46" s="6">
        <f>VLOOKUP($B46,Hoja2!$B:$Y,10,FALSE)</f>
        <v>0</v>
      </c>
      <c r="Q46" s="6">
        <f>VLOOKUP($B46,Hoja2!$B:$Y,11,FALSE)</f>
        <v>0</v>
      </c>
      <c r="R46" s="6">
        <f>VLOOKUP($B46,Hoja2!$B:$Y,12,FALSE)</f>
        <v>0</v>
      </c>
      <c r="S46" s="6">
        <f>VLOOKUP($B46,Hoja2!$B:$Y,13,FALSE)</f>
        <v>173</v>
      </c>
      <c r="T46" s="6">
        <f>VLOOKUP($B46,Hoja2!$B:$Y,14,FALSE)</f>
        <v>172</v>
      </c>
      <c r="U46" s="6">
        <f>VLOOKUP($B46,Hoja2!$B:$Y,15,FALSE)</f>
        <v>187</v>
      </c>
      <c r="V46" s="6">
        <f>VLOOKUP($B46,Hoja2!$B:$Y,16,FALSE)</f>
        <v>186</v>
      </c>
      <c r="W46" s="6">
        <f>VLOOKUP($B46,Hoja2!$B:$Y,17,FALSE)</f>
        <v>186</v>
      </c>
      <c r="X46" s="6">
        <f>VLOOKUP($B46,Hoja2!$B:$Y,18,FALSE)</f>
        <v>152</v>
      </c>
      <c r="Y46" s="6">
        <f>VLOOKUP($B46,Hoja2!$B:$Y,19,FALSE)</f>
        <v>151</v>
      </c>
      <c r="Z46" s="6">
        <f>VLOOKUP($B46,Hoja2!$B:$Y,20,FALSE)</f>
        <v>57</v>
      </c>
      <c r="AA46" s="6">
        <f>VLOOKUP($B46,Hoja2!$B:$Y,21,FALSE)</f>
        <v>54</v>
      </c>
      <c r="AB46" s="5">
        <f>VLOOKUP($B46,Hoja2!$B:$Y,22,FALSE)</f>
        <v>44</v>
      </c>
      <c r="AC46" s="5">
        <f>VLOOKUP($B46,Hoja2!$B:$Y,23,FALSE)</f>
        <v>48</v>
      </c>
      <c r="AD46" s="5">
        <f>VLOOKUP($B46,Hoja2!$B:$Y,24,FALSE)</f>
        <v>0</v>
      </c>
      <c r="AE46" s="5">
        <f>SUM(Tabla2[[#This Row],[19]:[39]])</f>
        <v>1410</v>
      </c>
      <c r="AF46" s="7">
        <v>28.1</v>
      </c>
      <c r="AG46" s="7">
        <v>29</v>
      </c>
      <c r="AH46" s="7" t="s">
        <v>9</v>
      </c>
    </row>
    <row r="47" spans="2:34" ht="100.2" customHeight="1" x14ac:dyDescent="0.3">
      <c r="B47" s="5" t="s">
        <v>74</v>
      </c>
      <c r="C47" s="6" t="s">
        <v>798</v>
      </c>
      <c r="D47" s="6" t="s">
        <v>19</v>
      </c>
      <c r="E47" s="6" t="s">
        <v>11</v>
      </c>
      <c r="F47" s="6" t="s">
        <v>777</v>
      </c>
      <c r="G47" s="6" t="s">
        <v>778</v>
      </c>
      <c r="H47" s="6"/>
      <c r="I47" s="6">
        <f>VLOOKUP($B47,Hoja2!$B:$Y,3,FALSE)</f>
        <v>0</v>
      </c>
      <c r="J47" s="6">
        <f>VLOOKUP($B47,Hoja2!$B:$Y,4,FALSE)</f>
        <v>0</v>
      </c>
      <c r="K47" s="6">
        <f>VLOOKUP($B47,Hoja2!$B:$Y,5,FALSE)</f>
        <v>0</v>
      </c>
      <c r="L47" s="6">
        <f>VLOOKUP($B47,Hoja2!$B:$Y,6,FALSE)</f>
        <v>0</v>
      </c>
      <c r="M47" s="6">
        <f>VLOOKUP($B47,Hoja2!$B:$Y,7,FALSE)</f>
        <v>0</v>
      </c>
      <c r="N47" s="6">
        <f>VLOOKUP($B47,Hoja2!$B:$Y,8,FALSE)</f>
        <v>0</v>
      </c>
      <c r="O47" s="6">
        <f>VLOOKUP($B47,Hoja2!$B:$Y,9,FALSE)</f>
        <v>0</v>
      </c>
      <c r="P47" s="6">
        <f>VLOOKUP($B47,Hoja2!$B:$Y,10,FALSE)</f>
        <v>0</v>
      </c>
      <c r="Q47" s="6">
        <f>VLOOKUP($B47,Hoja2!$B:$Y,11,FALSE)</f>
        <v>0</v>
      </c>
      <c r="R47" s="6">
        <f>VLOOKUP($B47,Hoja2!$B:$Y,12,FALSE)</f>
        <v>0</v>
      </c>
      <c r="S47" s="6">
        <f>VLOOKUP($B47,Hoja2!$B:$Y,13,FALSE)</f>
        <v>51</v>
      </c>
      <c r="T47" s="6">
        <f>VLOOKUP($B47,Hoja2!$B:$Y,14,FALSE)</f>
        <v>43</v>
      </c>
      <c r="U47" s="6">
        <f>VLOOKUP($B47,Hoja2!$B:$Y,15,FALSE)</f>
        <v>58</v>
      </c>
      <c r="V47" s="6">
        <f>VLOOKUP($B47,Hoja2!$B:$Y,16,FALSE)</f>
        <v>57</v>
      </c>
      <c r="W47" s="6">
        <f>VLOOKUP($B47,Hoja2!$B:$Y,17,FALSE)</f>
        <v>71</v>
      </c>
      <c r="X47" s="6">
        <f>VLOOKUP($B47,Hoja2!$B:$Y,18,FALSE)</f>
        <v>56</v>
      </c>
      <c r="Y47" s="6">
        <f>VLOOKUP($B47,Hoja2!$B:$Y,19,FALSE)</f>
        <v>57</v>
      </c>
      <c r="Z47" s="6">
        <f>VLOOKUP($B47,Hoja2!$B:$Y,20,FALSE)</f>
        <v>34</v>
      </c>
      <c r="AA47" s="6">
        <f>VLOOKUP($B47,Hoja2!$B:$Y,21,FALSE)</f>
        <v>11</v>
      </c>
      <c r="AB47" s="5">
        <f>VLOOKUP($B47,Hoja2!$B:$Y,22,FALSE)</f>
        <v>6</v>
      </c>
      <c r="AC47" s="5">
        <f>VLOOKUP($B47,Hoja2!$B:$Y,23,FALSE)</f>
        <v>11</v>
      </c>
      <c r="AD47" s="5">
        <f>VLOOKUP($B47,Hoja2!$B:$Y,24,FALSE)</f>
        <v>0</v>
      </c>
      <c r="AE47" s="5">
        <f>SUM(Tabla2[[#This Row],[19]:[39]])</f>
        <v>455</v>
      </c>
      <c r="AF47" s="7">
        <v>28.1</v>
      </c>
      <c r="AG47" s="7">
        <v>29</v>
      </c>
      <c r="AH47" s="7" t="s">
        <v>9</v>
      </c>
    </row>
    <row r="48" spans="2:34" ht="100.2" customHeight="1" x14ac:dyDescent="0.3">
      <c r="B48" s="5" t="s">
        <v>75</v>
      </c>
      <c r="C48" s="6" t="s">
        <v>798</v>
      </c>
      <c r="D48" s="6" t="s">
        <v>7</v>
      </c>
      <c r="E48" s="6" t="s">
        <v>76</v>
      </c>
      <c r="F48" s="6" t="s">
        <v>777</v>
      </c>
      <c r="G48" s="6" t="s">
        <v>778</v>
      </c>
      <c r="H48" s="6" t="s">
        <v>779</v>
      </c>
      <c r="I48" s="6">
        <f>VLOOKUP($B48,Hoja2!$B:$Y,3,FALSE)</f>
        <v>0</v>
      </c>
      <c r="J48" s="6">
        <f>VLOOKUP($B48,Hoja2!$B:$Y,4,FALSE)</f>
        <v>0</v>
      </c>
      <c r="K48" s="6">
        <f>VLOOKUP($B48,Hoja2!$B:$Y,5,FALSE)</f>
        <v>0</v>
      </c>
      <c r="L48" s="6">
        <f>VLOOKUP($B48,Hoja2!$B:$Y,6,FALSE)</f>
        <v>0</v>
      </c>
      <c r="M48" s="6">
        <f>VLOOKUP($B48,Hoja2!$B:$Y,7,FALSE)</f>
        <v>0</v>
      </c>
      <c r="N48" s="6">
        <f>VLOOKUP($B48,Hoja2!$B:$Y,8,FALSE)</f>
        <v>0</v>
      </c>
      <c r="O48" s="6">
        <f>VLOOKUP($B48,Hoja2!$B:$Y,9,FALSE)</f>
        <v>0</v>
      </c>
      <c r="P48" s="6">
        <f>VLOOKUP($B48,Hoja2!$B:$Y,10,FALSE)</f>
        <v>0</v>
      </c>
      <c r="Q48" s="6">
        <f>VLOOKUP($B48,Hoja2!$B:$Y,11,FALSE)</f>
        <v>0</v>
      </c>
      <c r="R48" s="6">
        <f>VLOOKUP($B48,Hoja2!$B:$Y,12,FALSE)</f>
        <v>0</v>
      </c>
      <c r="S48" s="6">
        <f>VLOOKUP($B48,Hoja2!$B:$Y,13,FALSE)</f>
        <v>107</v>
      </c>
      <c r="T48" s="6">
        <f>VLOOKUP($B48,Hoja2!$B:$Y,14,FALSE)</f>
        <v>109</v>
      </c>
      <c r="U48" s="6">
        <f>VLOOKUP($B48,Hoja2!$B:$Y,15,FALSE)</f>
        <v>126</v>
      </c>
      <c r="V48" s="6">
        <f>VLOOKUP($B48,Hoja2!$B:$Y,16,FALSE)</f>
        <v>209</v>
      </c>
      <c r="W48" s="6">
        <f>VLOOKUP($B48,Hoja2!$B:$Y,17,FALSE)</f>
        <v>239</v>
      </c>
      <c r="X48" s="6">
        <f>VLOOKUP($B48,Hoja2!$B:$Y,18,FALSE)</f>
        <v>266</v>
      </c>
      <c r="Y48" s="6">
        <f>VLOOKUP($B48,Hoja2!$B:$Y,19,FALSE)</f>
        <v>265</v>
      </c>
      <c r="Z48" s="6">
        <f>VLOOKUP($B48,Hoja2!$B:$Y,20,FALSE)</f>
        <v>231</v>
      </c>
      <c r="AA48" s="6">
        <f>VLOOKUP($B48,Hoja2!$B:$Y,21,FALSE)</f>
        <v>199</v>
      </c>
      <c r="AB48" s="5">
        <f>VLOOKUP($B48,Hoja2!$B:$Y,22,FALSE)</f>
        <v>211</v>
      </c>
      <c r="AC48" s="5">
        <f>VLOOKUP($B48,Hoja2!$B:$Y,23,FALSE)</f>
        <v>162</v>
      </c>
      <c r="AD48" s="5">
        <f>VLOOKUP($B48,Hoja2!$B:$Y,24,FALSE)</f>
        <v>111</v>
      </c>
      <c r="AE48" s="5">
        <f>SUM(Tabla2[[#This Row],[19]:[39]])</f>
        <v>2235</v>
      </c>
      <c r="AF48" s="7">
        <v>28.1</v>
      </c>
      <c r="AG48" s="7">
        <v>29.5</v>
      </c>
      <c r="AH48" s="7">
        <v>31.5</v>
      </c>
    </row>
    <row r="49" spans="2:34" ht="100.2" customHeight="1" x14ac:dyDescent="0.3">
      <c r="B49" s="5" t="s">
        <v>77</v>
      </c>
      <c r="C49" s="6" t="s">
        <v>798</v>
      </c>
      <c r="D49" s="6" t="s">
        <v>7</v>
      </c>
      <c r="E49" s="6" t="s">
        <v>57</v>
      </c>
      <c r="F49" s="6" t="s">
        <v>777</v>
      </c>
      <c r="G49" s="6" t="s">
        <v>778</v>
      </c>
      <c r="H49" s="6" t="s">
        <v>779</v>
      </c>
      <c r="I49" s="6">
        <f>VLOOKUP($B49,Hoja2!$B:$Y,3,FALSE)</f>
        <v>0</v>
      </c>
      <c r="J49" s="6">
        <f>VLOOKUP($B49,Hoja2!$B:$Y,4,FALSE)</f>
        <v>0</v>
      </c>
      <c r="K49" s="6">
        <f>VLOOKUP($B49,Hoja2!$B:$Y,5,FALSE)</f>
        <v>0</v>
      </c>
      <c r="L49" s="6">
        <f>VLOOKUP($B49,Hoja2!$B:$Y,6,FALSE)</f>
        <v>0</v>
      </c>
      <c r="M49" s="6">
        <f>VLOOKUP($B49,Hoja2!$B:$Y,7,FALSE)</f>
        <v>0</v>
      </c>
      <c r="N49" s="6">
        <f>VLOOKUP($B49,Hoja2!$B:$Y,8,FALSE)</f>
        <v>0</v>
      </c>
      <c r="O49" s="6">
        <f>VLOOKUP($B49,Hoja2!$B:$Y,9,FALSE)</f>
        <v>0</v>
      </c>
      <c r="P49" s="6">
        <f>VLOOKUP($B49,Hoja2!$B:$Y,10,FALSE)</f>
        <v>0</v>
      </c>
      <c r="Q49" s="6">
        <f>VLOOKUP($B49,Hoja2!$B:$Y,11,FALSE)</f>
        <v>0</v>
      </c>
      <c r="R49" s="6">
        <f>VLOOKUP($B49,Hoja2!$B:$Y,12,FALSE)</f>
        <v>0</v>
      </c>
      <c r="S49" s="6">
        <f>VLOOKUP($B49,Hoja2!$B:$Y,13,FALSE)</f>
        <v>67</v>
      </c>
      <c r="T49" s="6">
        <f>VLOOKUP($B49,Hoja2!$B:$Y,14,FALSE)</f>
        <v>67</v>
      </c>
      <c r="U49" s="6">
        <f>VLOOKUP($B49,Hoja2!$B:$Y,15,FALSE)</f>
        <v>85</v>
      </c>
      <c r="V49" s="6">
        <f>VLOOKUP($B49,Hoja2!$B:$Y,16,FALSE)</f>
        <v>124</v>
      </c>
      <c r="W49" s="6">
        <f>VLOOKUP($B49,Hoja2!$B:$Y,17,FALSE)</f>
        <v>147</v>
      </c>
      <c r="X49" s="6">
        <f>VLOOKUP($B49,Hoja2!$B:$Y,18,FALSE)</f>
        <v>136</v>
      </c>
      <c r="Y49" s="6">
        <f>VLOOKUP($B49,Hoja2!$B:$Y,19,FALSE)</f>
        <v>136</v>
      </c>
      <c r="Z49" s="6">
        <f>VLOOKUP($B49,Hoja2!$B:$Y,20,FALSE)</f>
        <v>120</v>
      </c>
      <c r="AA49" s="6">
        <f>VLOOKUP($B49,Hoja2!$B:$Y,21,FALSE)</f>
        <v>56</v>
      </c>
      <c r="AB49" s="5">
        <f>VLOOKUP($B49,Hoja2!$B:$Y,22,FALSE)</f>
        <v>60</v>
      </c>
      <c r="AC49" s="5">
        <f>VLOOKUP($B49,Hoja2!$B:$Y,23,FALSE)</f>
        <v>13</v>
      </c>
      <c r="AD49" s="5">
        <f>VLOOKUP($B49,Hoja2!$B:$Y,24,FALSE)</f>
        <v>55</v>
      </c>
      <c r="AE49" s="5">
        <f>SUM(Tabla2[[#This Row],[19]:[39]])</f>
        <v>1066</v>
      </c>
      <c r="AF49" s="7">
        <v>28.1</v>
      </c>
      <c r="AG49" s="7">
        <v>29.5</v>
      </c>
      <c r="AH49" s="7">
        <v>31.5</v>
      </c>
    </row>
    <row r="50" spans="2:34" ht="100.2" customHeight="1" x14ac:dyDescent="0.3">
      <c r="B50" s="5" t="s">
        <v>78</v>
      </c>
      <c r="C50" s="6" t="s">
        <v>798</v>
      </c>
      <c r="D50" s="6" t="s">
        <v>19</v>
      </c>
      <c r="E50" s="6" t="s">
        <v>8</v>
      </c>
      <c r="F50" s="6" t="s">
        <v>777</v>
      </c>
      <c r="G50" s="6" t="s">
        <v>778</v>
      </c>
      <c r="H50" s="6"/>
      <c r="I50" s="6">
        <f>VLOOKUP($B50,Hoja2!$B:$Y,3,FALSE)</f>
        <v>0</v>
      </c>
      <c r="J50" s="6">
        <f>VLOOKUP($B50,Hoja2!$B:$Y,4,FALSE)</f>
        <v>0</v>
      </c>
      <c r="K50" s="6">
        <f>VLOOKUP($B50,Hoja2!$B:$Y,5,FALSE)</f>
        <v>0</v>
      </c>
      <c r="L50" s="6">
        <f>VLOOKUP($B50,Hoja2!$B:$Y,6,FALSE)</f>
        <v>0</v>
      </c>
      <c r="M50" s="6">
        <f>VLOOKUP($B50,Hoja2!$B:$Y,7,FALSE)</f>
        <v>0</v>
      </c>
      <c r="N50" s="6">
        <f>VLOOKUP($B50,Hoja2!$B:$Y,8,FALSE)</f>
        <v>0</v>
      </c>
      <c r="O50" s="6">
        <f>VLOOKUP($B50,Hoja2!$B:$Y,9,FALSE)</f>
        <v>0</v>
      </c>
      <c r="P50" s="6">
        <f>VLOOKUP($B50,Hoja2!$B:$Y,10,FALSE)</f>
        <v>0</v>
      </c>
      <c r="Q50" s="6">
        <f>VLOOKUP($B50,Hoja2!$B:$Y,11,FALSE)</f>
        <v>0</v>
      </c>
      <c r="R50" s="6">
        <f>VLOOKUP($B50,Hoja2!$B:$Y,12,FALSE)</f>
        <v>0</v>
      </c>
      <c r="S50" s="6">
        <f>VLOOKUP($B50,Hoja2!$B:$Y,13,FALSE)</f>
        <v>132</v>
      </c>
      <c r="T50" s="6">
        <f>VLOOKUP($B50,Hoja2!$B:$Y,14,FALSE)</f>
        <v>189</v>
      </c>
      <c r="U50" s="6">
        <f>VLOOKUP($B50,Hoja2!$B:$Y,15,FALSE)</f>
        <v>188</v>
      </c>
      <c r="V50" s="6">
        <f>VLOOKUP($B50,Hoja2!$B:$Y,16,FALSE)</f>
        <v>116</v>
      </c>
      <c r="W50" s="6">
        <f>VLOOKUP($B50,Hoja2!$B:$Y,17,FALSE)</f>
        <v>226</v>
      </c>
      <c r="X50" s="6">
        <f>VLOOKUP($B50,Hoja2!$B:$Y,18,FALSE)</f>
        <v>139</v>
      </c>
      <c r="Y50" s="6">
        <f>VLOOKUP($B50,Hoja2!$B:$Y,19,FALSE)</f>
        <v>167</v>
      </c>
      <c r="Z50" s="6">
        <f>VLOOKUP($B50,Hoja2!$B:$Y,20,FALSE)</f>
        <v>144</v>
      </c>
      <c r="AA50" s="6">
        <f>VLOOKUP($B50,Hoja2!$B:$Y,21,FALSE)</f>
        <v>98</v>
      </c>
      <c r="AB50" s="5">
        <f>VLOOKUP($B50,Hoja2!$B:$Y,22,FALSE)</f>
        <v>111</v>
      </c>
      <c r="AC50" s="5">
        <f>VLOOKUP($B50,Hoja2!$B:$Y,23,FALSE)</f>
        <v>93</v>
      </c>
      <c r="AD50" s="5">
        <f>VLOOKUP($B50,Hoja2!$B:$Y,24,FALSE)</f>
        <v>0</v>
      </c>
      <c r="AE50" s="5">
        <f>SUM(Tabla2[[#This Row],[19]:[39]])</f>
        <v>1603</v>
      </c>
      <c r="AF50" s="7">
        <v>29</v>
      </c>
      <c r="AG50" s="7">
        <v>30</v>
      </c>
      <c r="AH50" s="7" t="s">
        <v>9</v>
      </c>
    </row>
    <row r="51" spans="2:34" ht="100.2" customHeight="1" x14ac:dyDescent="0.3">
      <c r="B51" s="5" t="s">
        <v>79</v>
      </c>
      <c r="C51" s="6" t="s">
        <v>798</v>
      </c>
      <c r="D51" s="6" t="s">
        <v>19</v>
      </c>
      <c r="E51" s="6" t="s">
        <v>11</v>
      </c>
      <c r="F51" s="6" t="s">
        <v>777</v>
      </c>
      <c r="G51" s="6" t="s">
        <v>786</v>
      </c>
      <c r="H51" s="6"/>
      <c r="I51" s="6">
        <f>VLOOKUP($B51,Hoja2!$B:$Y,3,FALSE)</f>
        <v>0</v>
      </c>
      <c r="J51" s="6">
        <f>VLOOKUP($B51,Hoja2!$B:$Y,4,FALSE)</f>
        <v>0</v>
      </c>
      <c r="K51" s="6">
        <f>VLOOKUP($B51,Hoja2!$B:$Y,5,FALSE)</f>
        <v>0</v>
      </c>
      <c r="L51" s="6">
        <f>VLOOKUP($B51,Hoja2!$B:$Y,6,FALSE)</f>
        <v>0</v>
      </c>
      <c r="M51" s="6">
        <f>VLOOKUP($B51,Hoja2!$B:$Y,7,FALSE)</f>
        <v>0</v>
      </c>
      <c r="N51" s="6">
        <f>VLOOKUP($B51,Hoja2!$B:$Y,8,FALSE)</f>
        <v>0</v>
      </c>
      <c r="O51" s="6">
        <f>VLOOKUP($B51,Hoja2!$B:$Y,9,FALSE)</f>
        <v>0</v>
      </c>
      <c r="P51" s="6">
        <f>VLOOKUP($B51,Hoja2!$B:$Y,10,FALSE)</f>
        <v>0</v>
      </c>
      <c r="Q51" s="6">
        <f>VLOOKUP($B51,Hoja2!$B:$Y,11,FALSE)</f>
        <v>0</v>
      </c>
      <c r="R51" s="6">
        <f>VLOOKUP($B51,Hoja2!$B:$Y,12,FALSE)</f>
        <v>0</v>
      </c>
      <c r="S51" s="6">
        <f>VLOOKUP($B51,Hoja2!$B:$Y,13,FALSE)</f>
        <v>98</v>
      </c>
      <c r="T51" s="6">
        <f>VLOOKUP($B51,Hoja2!$B:$Y,14,FALSE)</f>
        <v>93</v>
      </c>
      <c r="U51" s="6">
        <f>VLOOKUP($B51,Hoja2!$B:$Y,15,FALSE)</f>
        <v>98</v>
      </c>
      <c r="V51" s="6">
        <f>VLOOKUP($B51,Hoja2!$B:$Y,16,FALSE)</f>
        <v>121</v>
      </c>
      <c r="W51" s="6">
        <f>VLOOKUP($B51,Hoja2!$B:$Y,17,FALSE)</f>
        <v>99</v>
      </c>
      <c r="X51" s="6">
        <f>VLOOKUP($B51,Hoja2!$B:$Y,18,FALSE)</f>
        <v>84</v>
      </c>
      <c r="Y51" s="6">
        <f>VLOOKUP($B51,Hoja2!$B:$Y,19,FALSE)</f>
        <v>75</v>
      </c>
      <c r="Z51" s="6">
        <f>VLOOKUP($B51,Hoja2!$B:$Y,20,FALSE)</f>
        <v>38</v>
      </c>
      <c r="AA51" s="6">
        <f>VLOOKUP($B51,Hoja2!$B:$Y,21,FALSE)</f>
        <v>18</v>
      </c>
      <c r="AB51" s="5">
        <f>VLOOKUP($B51,Hoja2!$B:$Y,22,FALSE)</f>
        <v>16</v>
      </c>
      <c r="AC51" s="5">
        <f>VLOOKUP($B51,Hoja2!$B:$Y,23,FALSE)</f>
        <v>15</v>
      </c>
      <c r="AD51" s="5">
        <f>VLOOKUP($B51,Hoja2!$B:$Y,24,FALSE)</f>
        <v>0</v>
      </c>
      <c r="AE51" s="5">
        <f>SUM(Tabla2[[#This Row],[19]:[39]])</f>
        <v>755</v>
      </c>
      <c r="AF51" s="7">
        <v>29</v>
      </c>
      <c r="AG51" s="7">
        <v>30</v>
      </c>
      <c r="AH51" s="7" t="s">
        <v>9</v>
      </c>
    </row>
    <row r="52" spans="2:34" ht="100.2" customHeight="1" x14ac:dyDescent="0.3">
      <c r="B52" s="5" t="s">
        <v>80</v>
      </c>
      <c r="C52" s="6" t="s">
        <v>798</v>
      </c>
      <c r="D52" s="6" t="s">
        <v>7</v>
      </c>
      <c r="E52" s="6" t="s">
        <v>8</v>
      </c>
      <c r="F52" s="6" t="s">
        <v>777</v>
      </c>
      <c r="G52" s="6" t="s">
        <v>778</v>
      </c>
      <c r="H52" s="6" t="s">
        <v>779</v>
      </c>
      <c r="I52" s="6">
        <f>VLOOKUP($B52,Hoja2!$B:$Y,3,FALSE)</f>
        <v>0</v>
      </c>
      <c r="J52" s="6">
        <f>VLOOKUP($B52,Hoja2!$B:$Y,4,FALSE)</f>
        <v>0</v>
      </c>
      <c r="K52" s="6">
        <f>VLOOKUP($B52,Hoja2!$B:$Y,5,FALSE)</f>
        <v>0</v>
      </c>
      <c r="L52" s="6">
        <f>VLOOKUP($B52,Hoja2!$B:$Y,6,FALSE)</f>
        <v>0</v>
      </c>
      <c r="M52" s="6">
        <f>VLOOKUP($B52,Hoja2!$B:$Y,7,FALSE)</f>
        <v>0</v>
      </c>
      <c r="N52" s="6">
        <f>VLOOKUP($B52,Hoja2!$B:$Y,8,FALSE)</f>
        <v>0</v>
      </c>
      <c r="O52" s="6">
        <f>VLOOKUP($B52,Hoja2!$B:$Y,9,FALSE)</f>
        <v>0</v>
      </c>
      <c r="P52" s="6">
        <f>VLOOKUP($B52,Hoja2!$B:$Y,10,FALSE)</f>
        <v>0</v>
      </c>
      <c r="Q52" s="6">
        <f>VLOOKUP($B52,Hoja2!$B:$Y,11,FALSE)</f>
        <v>0</v>
      </c>
      <c r="R52" s="6">
        <f>VLOOKUP($B52,Hoja2!$B:$Y,12,FALSE)</f>
        <v>0</v>
      </c>
      <c r="S52" s="6">
        <f>VLOOKUP($B52,Hoja2!$B:$Y,13,FALSE)</f>
        <v>70</v>
      </c>
      <c r="T52" s="6">
        <f>VLOOKUP($B52,Hoja2!$B:$Y,14,FALSE)</f>
        <v>66</v>
      </c>
      <c r="U52" s="6">
        <f>VLOOKUP($B52,Hoja2!$B:$Y,15,FALSE)</f>
        <v>55</v>
      </c>
      <c r="V52" s="6">
        <f>VLOOKUP($B52,Hoja2!$B:$Y,16,FALSE)</f>
        <v>136</v>
      </c>
      <c r="W52" s="6">
        <f>VLOOKUP($B52,Hoja2!$B:$Y,17,FALSE)</f>
        <v>144</v>
      </c>
      <c r="X52" s="6">
        <f>VLOOKUP($B52,Hoja2!$B:$Y,18,FALSE)</f>
        <v>117</v>
      </c>
      <c r="Y52" s="6">
        <f>VLOOKUP($B52,Hoja2!$B:$Y,19,FALSE)</f>
        <v>129</v>
      </c>
      <c r="Z52" s="6">
        <f>VLOOKUP($B52,Hoja2!$B:$Y,20,FALSE)</f>
        <v>107</v>
      </c>
      <c r="AA52" s="6">
        <f>VLOOKUP($B52,Hoja2!$B:$Y,21,FALSE)</f>
        <v>98</v>
      </c>
      <c r="AB52" s="5">
        <f>VLOOKUP($B52,Hoja2!$B:$Y,22,FALSE)</f>
        <v>123</v>
      </c>
      <c r="AC52" s="5">
        <f>VLOOKUP($B52,Hoja2!$B:$Y,23,FALSE)</f>
        <v>100</v>
      </c>
      <c r="AD52" s="5">
        <f>VLOOKUP($B52,Hoja2!$B:$Y,24,FALSE)</f>
        <v>97</v>
      </c>
      <c r="AE52" s="5">
        <f>SUM(Tabla2[[#This Row],[19]:[39]])</f>
        <v>1242</v>
      </c>
      <c r="AF52" s="7">
        <v>30</v>
      </c>
      <c r="AG52" s="7">
        <v>31.5</v>
      </c>
      <c r="AH52" s="7">
        <v>33</v>
      </c>
    </row>
    <row r="53" spans="2:34" ht="100.2" customHeight="1" x14ac:dyDescent="0.3">
      <c r="B53" s="5" t="s">
        <v>81</v>
      </c>
      <c r="C53" s="6" t="s">
        <v>798</v>
      </c>
      <c r="D53" s="6" t="s">
        <v>7</v>
      </c>
      <c r="E53" s="6" t="s">
        <v>11</v>
      </c>
      <c r="F53" s="6" t="s">
        <v>777</v>
      </c>
      <c r="G53" s="6" t="s">
        <v>778</v>
      </c>
      <c r="H53" s="6" t="s">
        <v>779</v>
      </c>
      <c r="I53" s="6">
        <f>VLOOKUP($B53,Hoja2!$B:$Y,3,FALSE)</f>
        <v>0</v>
      </c>
      <c r="J53" s="6">
        <f>VLOOKUP($B53,Hoja2!$B:$Y,4,FALSE)</f>
        <v>0</v>
      </c>
      <c r="K53" s="6">
        <f>VLOOKUP($B53,Hoja2!$B:$Y,5,FALSE)</f>
        <v>0</v>
      </c>
      <c r="L53" s="6">
        <f>VLOOKUP($B53,Hoja2!$B:$Y,6,FALSE)</f>
        <v>0</v>
      </c>
      <c r="M53" s="6">
        <f>VLOOKUP($B53,Hoja2!$B:$Y,7,FALSE)</f>
        <v>0</v>
      </c>
      <c r="N53" s="6">
        <f>VLOOKUP($B53,Hoja2!$B:$Y,8,FALSE)</f>
        <v>0</v>
      </c>
      <c r="O53" s="6">
        <f>VLOOKUP($B53,Hoja2!$B:$Y,9,FALSE)</f>
        <v>0</v>
      </c>
      <c r="P53" s="6">
        <f>VLOOKUP($B53,Hoja2!$B:$Y,10,FALSE)</f>
        <v>0</v>
      </c>
      <c r="Q53" s="6">
        <f>VLOOKUP($B53,Hoja2!$B:$Y,11,FALSE)</f>
        <v>0</v>
      </c>
      <c r="R53" s="6">
        <f>VLOOKUP($B53,Hoja2!$B:$Y,12,FALSE)</f>
        <v>0</v>
      </c>
      <c r="S53" s="6">
        <f>VLOOKUP($B53,Hoja2!$B:$Y,13,FALSE)</f>
        <v>11</v>
      </c>
      <c r="T53" s="6">
        <f>VLOOKUP($B53,Hoja2!$B:$Y,14,FALSE)</f>
        <v>21</v>
      </c>
      <c r="U53" s="6">
        <f>VLOOKUP($B53,Hoja2!$B:$Y,15,FALSE)</f>
        <v>68</v>
      </c>
      <c r="V53" s="6">
        <f>VLOOKUP($B53,Hoja2!$B:$Y,16,FALSE)</f>
        <v>91</v>
      </c>
      <c r="W53" s="6">
        <f>VLOOKUP($B53,Hoja2!$B:$Y,17,FALSE)</f>
        <v>93</v>
      </c>
      <c r="X53" s="6">
        <f>VLOOKUP($B53,Hoja2!$B:$Y,18,FALSE)</f>
        <v>84</v>
      </c>
      <c r="Y53" s="6">
        <f>VLOOKUP($B53,Hoja2!$B:$Y,19,FALSE)</f>
        <v>80</v>
      </c>
      <c r="Z53" s="6">
        <f>VLOOKUP($B53,Hoja2!$B:$Y,20,FALSE)</f>
        <v>219</v>
      </c>
      <c r="AA53" s="6">
        <f>VLOOKUP($B53,Hoja2!$B:$Y,21,FALSE)</f>
        <v>199</v>
      </c>
      <c r="AB53" s="5">
        <f>VLOOKUP($B53,Hoja2!$B:$Y,22,FALSE)</f>
        <v>258</v>
      </c>
      <c r="AC53" s="5">
        <f>VLOOKUP($B53,Hoja2!$B:$Y,23,FALSE)</f>
        <v>141</v>
      </c>
      <c r="AD53" s="5">
        <f>VLOOKUP($B53,Hoja2!$B:$Y,24,FALSE)</f>
        <v>58</v>
      </c>
      <c r="AE53" s="5">
        <f>SUM(Tabla2[[#This Row],[19]:[39]])</f>
        <v>1323</v>
      </c>
      <c r="AF53" s="7">
        <v>30</v>
      </c>
      <c r="AG53" s="7">
        <v>31.5</v>
      </c>
      <c r="AH53" s="7">
        <v>33</v>
      </c>
    </row>
    <row r="54" spans="2:34" ht="100.2" customHeight="1" x14ac:dyDescent="0.3">
      <c r="B54" s="5" t="s">
        <v>82</v>
      </c>
      <c r="C54" s="6" t="s">
        <v>798</v>
      </c>
      <c r="D54" s="6" t="s">
        <v>83</v>
      </c>
      <c r="E54" s="6" t="s">
        <v>84</v>
      </c>
      <c r="F54" s="6" t="s">
        <v>781</v>
      </c>
      <c r="G54" s="6" t="s">
        <v>777</v>
      </c>
      <c r="H54" s="6"/>
      <c r="I54" s="6">
        <f>VLOOKUP($B54,Hoja2!$B:$Y,3,FALSE)</f>
        <v>0</v>
      </c>
      <c r="J54" s="6">
        <f>VLOOKUP($B54,Hoja2!$B:$Y,4,FALSE)</f>
        <v>0</v>
      </c>
      <c r="K54" s="6">
        <f>VLOOKUP($B54,Hoja2!$B:$Y,5,FALSE)</f>
        <v>0</v>
      </c>
      <c r="L54" s="6">
        <f>VLOOKUP($B54,Hoja2!$B:$Y,6,FALSE)</f>
        <v>0</v>
      </c>
      <c r="M54" s="6">
        <f>VLOOKUP($B54,Hoja2!$B:$Y,7,FALSE)</f>
        <v>0</v>
      </c>
      <c r="N54" s="6">
        <f>VLOOKUP($B54,Hoja2!$B:$Y,8,FALSE)</f>
        <v>0</v>
      </c>
      <c r="O54" s="6">
        <f>VLOOKUP($B54,Hoja2!$B:$Y,9,FALSE)</f>
        <v>0</v>
      </c>
      <c r="P54" s="6">
        <f>VLOOKUP($B54,Hoja2!$B:$Y,10,FALSE)</f>
        <v>0</v>
      </c>
      <c r="Q54" s="6">
        <f>VLOOKUP($B54,Hoja2!$B:$Y,11,FALSE)</f>
        <v>0</v>
      </c>
      <c r="R54" s="6">
        <f>VLOOKUP($B54,Hoja2!$B:$Y,12,FALSE)</f>
        <v>0</v>
      </c>
      <c r="S54" s="6">
        <f>VLOOKUP($B54,Hoja2!$B:$Y,13,FALSE)</f>
        <v>1</v>
      </c>
      <c r="T54" s="6">
        <f>VLOOKUP($B54,Hoja2!$B:$Y,14,FALSE)</f>
        <v>1</v>
      </c>
      <c r="U54" s="6">
        <f>VLOOKUP($B54,Hoja2!$B:$Y,15,FALSE)</f>
        <v>1</v>
      </c>
      <c r="V54" s="6">
        <f>VLOOKUP($B54,Hoja2!$B:$Y,16,FALSE)</f>
        <v>0</v>
      </c>
      <c r="W54" s="6">
        <f>VLOOKUP($B54,Hoja2!$B:$Y,17,FALSE)</f>
        <v>0</v>
      </c>
      <c r="X54" s="6">
        <f>VLOOKUP($B54,Hoja2!$B:$Y,18,FALSE)</f>
        <v>1</v>
      </c>
      <c r="Y54" s="6">
        <f>VLOOKUP($B54,Hoja2!$B:$Y,19,FALSE)</f>
        <v>0</v>
      </c>
      <c r="Z54" s="6">
        <f>VLOOKUP($B54,Hoja2!$B:$Y,20,FALSE)</f>
        <v>0</v>
      </c>
      <c r="AA54" s="6">
        <f>VLOOKUP($B54,Hoja2!$B:$Y,21,FALSE)</f>
        <v>0</v>
      </c>
      <c r="AB54" s="5">
        <f>VLOOKUP($B54,Hoja2!$B:$Y,22,FALSE)</f>
        <v>0</v>
      </c>
      <c r="AC54" s="5">
        <f>VLOOKUP($B54,Hoja2!$B:$Y,23,FALSE)</f>
        <v>0</v>
      </c>
      <c r="AD54" s="5">
        <f>VLOOKUP($B54,Hoja2!$B:$Y,24,FALSE)</f>
        <v>0</v>
      </c>
      <c r="AE54" s="5">
        <f>SUM(Tabla2[[#This Row],[19]:[39]])</f>
        <v>4</v>
      </c>
      <c r="AF54" s="7">
        <v>17.600000000000001</v>
      </c>
      <c r="AG54" s="7">
        <v>18.7</v>
      </c>
      <c r="AH54" s="7" t="s">
        <v>9</v>
      </c>
    </row>
    <row r="55" spans="2:34" ht="100.2" customHeight="1" x14ac:dyDescent="0.3">
      <c r="B55" s="5" t="s">
        <v>85</v>
      </c>
      <c r="C55" s="6" t="s">
        <v>798</v>
      </c>
      <c r="D55" s="6" t="s">
        <v>83</v>
      </c>
      <c r="E55" s="6" t="s">
        <v>86</v>
      </c>
      <c r="F55" s="6" t="s">
        <v>781</v>
      </c>
      <c r="G55" s="6" t="s">
        <v>777</v>
      </c>
      <c r="H55" s="6"/>
      <c r="I55" s="6">
        <f>VLOOKUP($B55,Hoja2!$B:$Y,3,FALSE)</f>
        <v>0</v>
      </c>
      <c r="J55" s="6">
        <f>VLOOKUP($B55,Hoja2!$B:$Y,4,FALSE)</f>
        <v>0</v>
      </c>
      <c r="K55" s="6">
        <f>VLOOKUP($B55,Hoja2!$B:$Y,5,FALSE)</f>
        <v>0</v>
      </c>
      <c r="L55" s="6">
        <f>VLOOKUP($B55,Hoja2!$B:$Y,6,FALSE)</f>
        <v>0</v>
      </c>
      <c r="M55" s="6">
        <f>VLOOKUP($B55,Hoja2!$B:$Y,7,FALSE)</f>
        <v>0</v>
      </c>
      <c r="N55" s="6">
        <f>VLOOKUP($B55,Hoja2!$B:$Y,8,FALSE)</f>
        <v>0</v>
      </c>
      <c r="O55" s="6">
        <f>VLOOKUP($B55,Hoja2!$B:$Y,9,FALSE)</f>
        <v>40</v>
      </c>
      <c r="P55" s="6">
        <f>VLOOKUP($B55,Hoja2!$B:$Y,10,FALSE)</f>
        <v>80</v>
      </c>
      <c r="Q55" s="6">
        <f>VLOOKUP($B55,Hoja2!$B:$Y,11,FALSE)</f>
        <v>94</v>
      </c>
      <c r="R55" s="6">
        <f>VLOOKUP($B55,Hoja2!$B:$Y,12,FALSE)</f>
        <v>90</v>
      </c>
      <c r="S55" s="6">
        <f>VLOOKUP($B55,Hoja2!$B:$Y,13,FALSE)</f>
        <v>56</v>
      </c>
      <c r="T55" s="6">
        <f>VLOOKUP($B55,Hoja2!$B:$Y,14,FALSE)</f>
        <v>35</v>
      </c>
      <c r="U55" s="6">
        <f>VLOOKUP($B55,Hoja2!$B:$Y,15,FALSE)</f>
        <v>87</v>
      </c>
      <c r="V55" s="6">
        <f>VLOOKUP($B55,Hoja2!$B:$Y,16,FALSE)</f>
        <v>87</v>
      </c>
      <c r="W55" s="6">
        <f>VLOOKUP($B55,Hoja2!$B:$Y,17,FALSE)</f>
        <v>102</v>
      </c>
      <c r="X55" s="6">
        <f>VLOOKUP($B55,Hoja2!$B:$Y,18,FALSE)</f>
        <v>89</v>
      </c>
      <c r="Y55" s="6">
        <f>VLOOKUP($B55,Hoja2!$B:$Y,19,FALSE)</f>
        <v>78</v>
      </c>
      <c r="Z55" s="6">
        <f>VLOOKUP($B55,Hoja2!$B:$Y,20,FALSE)</f>
        <v>0</v>
      </c>
      <c r="AA55" s="6">
        <f>VLOOKUP($B55,Hoja2!$B:$Y,21,FALSE)</f>
        <v>0</v>
      </c>
      <c r="AB55" s="5">
        <f>VLOOKUP($B55,Hoja2!$B:$Y,22,FALSE)</f>
        <v>0</v>
      </c>
      <c r="AC55" s="5">
        <f>VLOOKUP($B55,Hoja2!$B:$Y,23,FALSE)</f>
        <v>0</v>
      </c>
      <c r="AD55" s="5">
        <f>VLOOKUP($B55,Hoja2!$B:$Y,24,FALSE)</f>
        <v>0</v>
      </c>
      <c r="AE55" s="5">
        <f>SUM(Tabla2[[#This Row],[19]:[39]])</f>
        <v>838</v>
      </c>
      <c r="AF55" s="7">
        <v>17.600000000000001</v>
      </c>
      <c r="AG55" s="7">
        <v>18.7</v>
      </c>
      <c r="AH55" s="7" t="s">
        <v>9</v>
      </c>
    </row>
    <row r="56" spans="2:34" ht="100.2" hidden="1" customHeight="1" x14ac:dyDescent="0.3">
      <c r="B56" s="5" t="s">
        <v>87</v>
      </c>
      <c r="C56" s="6" t="s">
        <v>798</v>
      </c>
      <c r="D56" s="6" t="s">
        <v>83</v>
      </c>
      <c r="E56" s="6" t="s">
        <v>88</v>
      </c>
      <c r="F56" s="6" t="s">
        <v>781</v>
      </c>
      <c r="G56" s="6" t="s">
        <v>777</v>
      </c>
      <c r="H56" s="6"/>
      <c r="I56" s="6">
        <f>VLOOKUP($B56,Hoja2!$B:$Y,3,FALSE)</f>
        <v>0</v>
      </c>
      <c r="J56" s="6">
        <f>VLOOKUP($B56,Hoja2!$B:$Y,4,FALSE)</f>
        <v>0</v>
      </c>
      <c r="K56" s="6">
        <f>VLOOKUP($B56,Hoja2!$B:$Y,5,FALSE)</f>
        <v>0</v>
      </c>
      <c r="L56" s="6">
        <f>VLOOKUP($B56,Hoja2!$B:$Y,6,FALSE)</f>
        <v>0</v>
      </c>
      <c r="M56" s="6">
        <f>VLOOKUP($B56,Hoja2!$B:$Y,7,FALSE)</f>
        <v>0</v>
      </c>
      <c r="N56" s="6">
        <f>VLOOKUP($B56,Hoja2!$B:$Y,8,FALSE)</f>
        <v>0</v>
      </c>
      <c r="O56" s="6">
        <f>VLOOKUP($B56,Hoja2!$B:$Y,9,FALSE)</f>
        <v>0</v>
      </c>
      <c r="P56" s="6">
        <f>VLOOKUP($B56,Hoja2!$B:$Y,10,FALSE)</f>
        <v>0</v>
      </c>
      <c r="Q56" s="6">
        <f>VLOOKUP($B56,Hoja2!$B:$Y,11,FALSE)</f>
        <v>0</v>
      </c>
      <c r="R56" s="6">
        <f>VLOOKUP($B56,Hoja2!$B:$Y,12,FALSE)</f>
        <v>0</v>
      </c>
      <c r="S56" s="6">
        <f>VLOOKUP($B56,Hoja2!$B:$Y,13,FALSE)</f>
        <v>0</v>
      </c>
      <c r="T56" s="6">
        <f>VLOOKUP($B56,Hoja2!$B:$Y,14,FALSE)</f>
        <v>0</v>
      </c>
      <c r="U56" s="6">
        <f>VLOOKUP($B56,Hoja2!$B:$Y,15,FALSE)</f>
        <v>1</v>
      </c>
      <c r="V56" s="6">
        <f>VLOOKUP($B56,Hoja2!$B:$Y,16,FALSE)</f>
        <v>0</v>
      </c>
      <c r="W56" s="6">
        <f>VLOOKUP($B56,Hoja2!$B:$Y,17,FALSE)</f>
        <v>0</v>
      </c>
      <c r="X56" s="6">
        <f>VLOOKUP($B56,Hoja2!$B:$Y,18,FALSE)</f>
        <v>0</v>
      </c>
      <c r="Y56" s="6">
        <f>VLOOKUP($B56,Hoja2!$B:$Y,19,FALSE)</f>
        <v>0</v>
      </c>
      <c r="Z56" s="6">
        <f>VLOOKUP($B56,Hoja2!$B:$Y,20,FALSE)</f>
        <v>0</v>
      </c>
      <c r="AA56" s="6">
        <f>VLOOKUP($B56,Hoja2!$B:$Y,21,FALSE)</f>
        <v>0</v>
      </c>
      <c r="AB56" s="5">
        <f>VLOOKUP($B56,Hoja2!$B:$Y,22,FALSE)</f>
        <v>0</v>
      </c>
      <c r="AC56" s="5">
        <f>VLOOKUP($B56,Hoja2!$B:$Y,23,FALSE)</f>
        <v>0</v>
      </c>
      <c r="AD56" s="5">
        <f>VLOOKUP($B56,Hoja2!$B:$Y,24,FALSE)</f>
        <v>0</v>
      </c>
      <c r="AE56" s="5">
        <f>SUM(Tabla2[[#This Row],[19]:[39]])</f>
        <v>1</v>
      </c>
      <c r="AF56" s="7">
        <v>17.600000000000001</v>
      </c>
      <c r="AG56" s="7">
        <v>18.7</v>
      </c>
      <c r="AH56" s="7" t="s">
        <v>9</v>
      </c>
    </row>
    <row r="57" spans="2:34" ht="100.2" customHeight="1" x14ac:dyDescent="0.3">
      <c r="B57" s="5" t="s">
        <v>89</v>
      </c>
      <c r="C57" s="6" t="s">
        <v>798</v>
      </c>
      <c r="D57" s="6" t="s">
        <v>45</v>
      </c>
      <c r="E57" s="6" t="s">
        <v>90</v>
      </c>
      <c r="F57" s="6" t="s">
        <v>47</v>
      </c>
      <c r="G57" s="6"/>
      <c r="H57" s="6"/>
      <c r="I57" s="6">
        <f>VLOOKUP($B57,Hoja2!$B:$Y,3,FALSE)</f>
        <v>36</v>
      </c>
      <c r="J57" s="6">
        <f>VLOOKUP($B57,Hoja2!$B:$Y,4,FALSE)</f>
        <v>162</v>
      </c>
      <c r="K57" s="6">
        <f>VLOOKUP($B57,Hoja2!$B:$Y,5,FALSE)</f>
        <v>195</v>
      </c>
      <c r="L57" s="6">
        <f>VLOOKUP($B57,Hoja2!$B:$Y,6,FALSE)</f>
        <v>212</v>
      </c>
      <c r="M57" s="6">
        <f>VLOOKUP($B57,Hoja2!$B:$Y,7,FALSE)</f>
        <v>201</v>
      </c>
      <c r="N57" s="6">
        <f>VLOOKUP($B57,Hoja2!$B:$Y,8,FALSE)</f>
        <v>171</v>
      </c>
      <c r="O57" s="6">
        <f>VLOOKUP($B57,Hoja2!$B:$Y,9,FALSE)</f>
        <v>133</v>
      </c>
      <c r="P57" s="6">
        <f>VLOOKUP($B57,Hoja2!$B:$Y,10,FALSE)</f>
        <v>57</v>
      </c>
      <c r="Q57" s="6">
        <f>VLOOKUP($B57,Hoja2!$B:$Y,11,FALSE)</f>
        <v>0</v>
      </c>
      <c r="R57" s="6">
        <f>VLOOKUP($B57,Hoja2!$B:$Y,12,FALSE)</f>
        <v>0</v>
      </c>
      <c r="S57" s="6">
        <f>VLOOKUP($B57,Hoja2!$B:$Y,13,FALSE)</f>
        <v>0</v>
      </c>
      <c r="T57" s="6">
        <f>VLOOKUP($B57,Hoja2!$B:$Y,14,FALSE)</f>
        <v>0</v>
      </c>
      <c r="U57" s="6">
        <f>VLOOKUP($B57,Hoja2!$B:$Y,15,FALSE)</f>
        <v>0</v>
      </c>
      <c r="V57" s="6">
        <f>VLOOKUP($B57,Hoja2!$B:$Y,16,FALSE)</f>
        <v>0</v>
      </c>
      <c r="W57" s="6">
        <f>VLOOKUP($B57,Hoja2!$B:$Y,17,FALSE)</f>
        <v>0</v>
      </c>
      <c r="X57" s="6">
        <f>VLOOKUP($B57,Hoja2!$B:$Y,18,FALSE)</f>
        <v>0</v>
      </c>
      <c r="Y57" s="6">
        <f>VLOOKUP($B57,Hoja2!$B:$Y,19,FALSE)</f>
        <v>0</v>
      </c>
      <c r="Z57" s="6">
        <f>VLOOKUP($B57,Hoja2!$B:$Y,20,FALSE)</f>
        <v>0</v>
      </c>
      <c r="AA57" s="6">
        <f>VLOOKUP($B57,Hoja2!$B:$Y,21,FALSE)</f>
        <v>0</v>
      </c>
      <c r="AB57" s="5">
        <f>VLOOKUP($B57,Hoja2!$B:$Y,22,FALSE)</f>
        <v>0</v>
      </c>
      <c r="AC57" s="5">
        <f>VLOOKUP($B57,Hoja2!$B:$Y,23,FALSE)</f>
        <v>0</v>
      </c>
      <c r="AD57" s="5">
        <f>VLOOKUP($B57,Hoja2!$B:$Y,24,FALSE)</f>
        <v>0</v>
      </c>
      <c r="AE57" s="5">
        <f>SUM(Tabla2[[#This Row],[19]:[39]])</f>
        <v>1131</v>
      </c>
      <c r="AF57" s="7">
        <v>27.1</v>
      </c>
      <c r="AG57" s="7" t="s">
        <v>9</v>
      </c>
      <c r="AH57" s="7" t="s">
        <v>9</v>
      </c>
    </row>
    <row r="58" spans="2:34" ht="100.2" hidden="1" customHeight="1" x14ac:dyDescent="0.3">
      <c r="B58" s="5" t="s">
        <v>91</v>
      </c>
      <c r="C58" s="6" t="s">
        <v>798</v>
      </c>
      <c r="D58" s="6" t="s">
        <v>45</v>
      </c>
      <c r="E58" s="6" t="s">
        <v>92</v>
      </c>
      <c r="F58" s="6" t="s">
        <v>47</v>
      </c>
      <c r="G58" s="6"/>
      <c r="H58" s="6"/>
      <c r="I58" s="6">
        <f>VLOOKUP($B58,Hoja2!$B:$Y,3,FALSE)</f>
        <v>0</v>
      </c>
      <c r="J58" s="6">
        <f>VLOOKUP($B58,Hoja2!$B:$Y,4,FALSE)</f>
        <v>0</v>
      </c>
      <c r="K58" s="6">
        <f>VLOOKUP($B58,Hoja2!$B:$Y,5,FALSE)</f>
        <v>0</v>
      </c>
      <c r="L58" s="6">
        <f>VLOOKUP($B58,Hoja2!$B:$Y,6,FALSE)</f>
        <v>0</v>
      </c>
      <c r="M58" s="6">
        <f>VLOOKUP($B58,Hoja2!$B:$Y,7,FALSE)</f>
        <v>2</v>
      </c>
      <c r="N58" s="6">
        <f>VLOOKUP($B58,Hoja2!$B:$Y,8,FALSE)</f>
        <v>0</v>
      </c>
      <c r="O58" s="6">
        <f>VLOOKUP($B58,Hoja2!$B:$Y,9,FALSE)</f>
        <v>0</v>
      </c>
      <c r="P58" s="6">
        <f>VLOOKUP($B58,Hoja2!$B:$Y,10,FALSE)</f>
        <v>0</v>
      </c>
      <c r="Q58" s="6">
        <f>VLOOKUP($B58,Hoja2!$B:$Y,11,FALSE)</f>
        <v>0</v>
      </c>
      <c r="R58" s="6">
        <f>VLOOKUP($B58,Hoja2!$B:$Y,12,FALSE)</f>
        <v>0</v>
      </c>
      <c r="S58" s="6">
        <f>VLOOKUP($B58,Hoja2!$B:$Y,13,FALSE)</f>
        <v>0</v>
      </c>
      <c r="T58" s="6">
        <f>VLOOKUP($B58,Hoja2!$B:$Y,14,FALSE)</f>
        <v>0</v>
      </c>
      <c r="U58" s="6">
        <f>VLOOKUP($B58,Hoja2!$B:$Y,15,FALSE)</f>
        <v>0</v>
      </c>
      <c r="V58" s="6">
        <f>VLOOKUP($B58,Hoja2!$B:$Y,16,FALSE)</f>
        <v>0</v>
      </c>
      <c r="W58" s="6">
        <f>VLOOKUP($B58,Hoja2!$B:$Y,17,FALSE)</f>
        <v>0</v>
      </c>
      <c r="X58" s="6">
        <f>VLOOKUP($B58,Hoja2!$B:$Y,18,FALSE)</f>
        <v>0</v>
      </c>
      <c r="Y58" s="6">
        <f>VLOOKUP($B58,Hoja2!$B:$Y,19,FALSE)</f>
        <v>0</v>
      </c>
      <c r="Z58" s="6">
        <f>VLOOKUP($B58,Hoja2!$B:$Y,20,FALSE)</f>
        <v>0</v>
      </c>
      <c r="AA58" s="6">
        <f>VLOOKUP($B58,Hoja2!$B:$Y,21,FALSE)</f>
        <v>0</v>
      </c>
      <c r="AB58" s="5">
        <f>VLOOKUP($B58,Hoja2!$B:$Y,22,FALSE)</f>
        <v>0</v>
      </c>
      <c r="AC58" s="5">
        <f>VLOOKUP($B58,Hoja2!$B:$Y,23,FALSE)</f>
        <v>0</v>
      </c>
      <c r="AD58" s="5">
        <f>VLOOKUP($B58,Hoja2!$B:$Y,24,FALSE)</f>
        <v>0</v>
      </c>
      <c r="AE58" s="5">
        <f>SUM(Tabla2[[#This Row],[19]:[39]])</f>
        <v>2</v>
      </c>
      <c r="AF58" s="7">
        <v>27.1</v>
      </c>
      <c r="AG58" s="7" t="s">
        <v>9</v>
      </c>
      <c r="AH58" s="7" t="s">
        <v>9</v>
      </c>
    </row>
    <row r="59" spans="2:34" ht="100.2" customHeight="1" x14ac:dyDescent="0.3">
      <c r="B59" s="5" t="s">
        <v>93</v>
      </c>
      <c r="C59" s="6" t="s">
        <v>798</v>
      </c>
      <c r="D59" s="6" t="s">
        <v>45</v>
      </c>
      <c r="E59" s="6" t="s">
        <v>51</v>
      </c>
      <c r="F59" s="6" t="s">
        <v>47</v>
      </c>
      <c r="G59" s="6"/>
      <c r="H59" s="6"/>
      <c r="I59" s="6">
        <f>VLOOKUP($B59,Hoja2!$B:$Y,3,FALSE)</f>
        <v>1</v>
      </c>
      <c r="J59" s="6">
        <f>VLOOKUP($B59,Hoja2!$B:$Y,4,FALSE)</f>
        <v>96</v>
      </c>
      <c r="K59" s="6">
        <f>VLOOKUP($B59,Hoja2!$B:$Y,5,FALSE)</f>
        <v>157</v>
      </c>
      <c r="L59" s="6">
        <f>VLOOKUP($B59,Hoja2!$B:$Y,6,FALSE)</f>
        <v>222</v>
      </c>
      <c r="M59" s="6">
        <f>VLOOKUP($B59,Hoja2!$B:$Y,7,FALSE)</f>
        <v>250</v>
      </c>
      <c r="N59" s="6">
        <f>VLOOKUP($B59,Hoja2!$B:$Y,8,FALSE)</f>
        <v>170</v>
      </c>
      <c r="O59" s="6">
        <f>VLOOKUP($B59,Hoja2!$B:$Y,9,FALSE)</f>
        <v>23</v>
      </c>
      <c r="P59" s="6">
        <f>VLOOKUP($B59,Hoja2!$B:$Y,10,FALSE)</f>
        <v>0</v>
      </c>
      <c r="Q59" s="6">
        <f>VLOOKUP($B59,Hoja2!$B:$Y,11,FALSE)</f>
        <v>0</v>
      </c>
      <c r="R59" s="6">
        <f>VLOOKUP($B59,Hoja2!$B:$Y,12,FALSE)</f>
        <v>0</v>
      </c>
      <c r="S59" s="6">
        <f>VLOOKUP($B59,Hoja2!$B:$Y,13,FALSE)</f>
        <v>0</v>
      </c>
      <c r="T59" s="6">
        <f>VLOOKUP($B59,Hoja2!$B:$Y,14,FALSE)</f>
        <v>0</v>
      </c>
      <c r="U59" s="6">
        <f>VLOOKUP($B59,Hoja2!$B:$Y,15,FALSE)</f>
        <v>0</v>
      </c>
      <c r="V59" s="6">
        <f>VLOOKUP($B59,Hoja2!$B:$Y,16,FALSE)</f>
        <v>0</v>
      </c>
      <c r="W59" s="6">
        <f>VLOOKUP($B59,Hoja2!$B:$Y,17,FALSE)</f>
        <v>0</v>
      </c>
      <c r="X59" s="6">
        <f>VLOOKUP($B59,Hoja2!$B:$Y,18,FALSE)</f>
        <v>0</v>
      </c>
      <c r="Y59" s="6">
        <f>VLOOKUP($B59,Hoja2!$B:$Y,19,FALSE)</f>
        <v>0</v>
      </c>
      <c r="Z59" s="6">
        <f>VLOOKUP($B59,Hoja2!$B:$Y,20,FALSE)</f>
        <v>0</v>
      </c>
      <c r="AA59" s="6">
        <f>VLOOKUP($B59,Hoja2!$B:$Y,21,FALSE)</f>
        <v>0</v>
      </c>
      <c r="AB59" s="5">
        <f>VLOOKUP($B59,Hoja2!$B:$Y,22,FALSE)</f>
        <v>0</v>
      </c>
      <c r="AC59" s="5">
        <f>VLOOKUP($B59,Hoja2!$B:$Y,23,FALSE)</f>
        <v>0</v>
      </c>
      <c r="AD59" s="5">
        <f>VLOOKUP($B59,Hoja2!$B:$Y,24,FALSE)</f>
        <v>0</v>
      </c>
      <c r="AE59" s="5">
        <f>SUM(Tabla2[[#This Row],[19]:[39]])</f>
        <v>918</v>
      </c>
      <c r="AF59" s="7">
        <v>27.1</v>
      </c>
      <c r="AG59" s="7" t="s">
        <v>9</v>
      </c>
      <c r="AH59" s="7" t="s">
        <v>9</v>
      </c>
    </row>
    <row r="60" spans="2:34" ht="100.2" customHeight="1" x14ac:dyDescent="0.3">
      <c r="B60" s="5" t="s">
        <v>94</v>
      </c>
      <c r="C60" s="6" t="s">
        <v>798</v>
      </c>
      <c r="D60" s="6" t="s">
        <v>7</v>
      </c>
      <c r="E60" s="6" t="s">
        <v>8</v>
      </c>
      <c r="F60" s="6" t="s">
        <v>777</v>
      </c>
      <c r="G60" s="6" t="s">
        <v>778</v>
      </c>
      <c r="H60" s="6" t="s">
        <v>779</v>
      </c>
      <c r="I60" s="6">
        <f>VLOOKUP($B60,Hoja2!$B:$Y,3,FALSE)</f>
        <v>0</v>
      </c>
      <c r="J60" s="6">
        <f>VLOOKUP($B60,Hoja2!$B:$Y,4,FALSE)</f>
        <v>0</v>
      </c>
      <c r="K60" s="6">
        <f>VLOOKUP($B60,Hoja2!$B:$Y,5,FALSE)</f>
        <v>0</v>
      </c>
      <c r="L60" s="6">
        <f>VLOOKUP($B60,Hoja2!$B:$Y,6,FALSE)</f>
        <v>0</v>
      </c>
      <c r="M60" s="6">
        <f>VLOOKUP($B60,Hoja2!$B:$Y,7,FALSE)</f>
        <v>0</v>
      </c>
      <c r="N60" s="6">
        <f>VLOOKUP($B60,Hoja2!$B:$Y,8,FALSE)</f>
        <v>0</v>
      </c>
      <c r="O60" s="6">
        <f>VLOOKUP($B60,Hoja2!$B:$Y,9,FALSE)</f>
        <v>0</v>
      </c>
      <c r="P60" s="6">
        <f>VLOOKUP($B60,Hoja2!$B:$Y,10,FALSE)</f>
        <v>0</v>
      </c>
      <c r="Q60" s="6">
        <f>VLOOKUP($B60,Hoja2!$B:$Y,11,FALSE)</f>
        <v>0</v>
      </c>
      <c r="R60" s="6">
        <f>VLOOKUP($B60,Hoja2!$B:$Y,12,FALSE)</f>
        <v>0</v>
      </c>
      <c r="S60" s="6">
        <f>VLOOKUP($B60,Hoja2!$B:$Y,13,FALSE)</f>
        <v>7</v>
      </c>
      <c r="T60" s="6">
        <f>VLOOKUP($B60,Hoja2!$B:$Y,14,FALSE)</f>
        <v>10</v>
      </c>
      <c r="U60" s="6">
        <f>VLOOKUP($B60,Hoja2!$B:$Y,15,FALSE)</f>
        <v>18</v>
      </c>
      <c r="V60" s="6">
        <f>VLOOKUP($B60,Hoja2!$B:$Y,16,FALSE)</f>
        <v>42</v>
      </c>
      <c r="W60" s="6">
        <f>VLOOKUP($B60,Hoja2!$B:$Y,17,FALSE)</f>
        <v>54</v>
      </c>
      <c r="X60" s="6">
        <f>VLOOKUP($B60,Hoja2!$B:$Y,18,FALSE)</f>
        <v>56</v>
      </c>
      <c r="Y60" s="6">
        <f>VLOOKUP($B60,Hoja2!$B:$Y,19,FALSE)</f>
        <v>66</v>
      </c>
      <c r="Z60" s="6">
        <f>VLOOKUP($B60,Hoja2!$B:$Y,20,FALSE)</f>
        <v>60</v>
      </c>
      <c r="AA60" s="6">
        <f>VLOOKUP($B60,Hoja2!$B:$Y,21,FALSE)</f>
        <v>31</v>
      </c>
      <c r="AB60" s="5">
        <f>VLOOKUP($B60,Hoja2!$B:$Y,22,FALSE)</f>
        <v>50</v>
      </c>
      <c r="AC60" s="5">
        <f>VLOOKUP($B60,Hoja2!$B:$Y,23,FALSE)</f>
        <v>40</v>
      </c>
      <c r="AD60" s="5">
        <f>VLOOKUP($B60,Hoja2!$B:$Y,24,FALSE)</f>
        <v>12</v>
      </c>
      <c r="AE60" s="5">
        <f>SUM(Tabla2[[#This Row],[19]:[39]])</f>
        <v>446</v>
      </c>
      <c r="AF60" s="7">
        <v>28.1</v>
      </c>
      <c r="AG60" s="7">
        <v>29.5</v>
      </c>
      <c r="AH60" s="7">
        <v>31.5</v>
      </c>
    </row>
    <row r="61" spans="2:34" ht="100.2" customHeight="1" x14ac:dyDescent="0.3">
      <c r="B61" s="5" t="s">
        <v>95</v>
      </c>
      <c r="C61" s="6" t="s">
        <v>798</v>
      </c>
      <c r="D61" s="6" t="s">
        <v>7</v>
      </c>
      <c r="E61" s="6" t="s">
        <v>11</v>
      </c>
      <c r="F61" s="6" t="s">
        <v>777</v>
      </c>
      <c r="G61" s="6" t="s">
        <v>778</v>
      </c>
      <c r="H61" s="6" t="s">
        <v>779</v>
      </c>
      <c r="I61" s="6">
        <f>VLOOKUP($B61,Hoja2!$B:$Y,3,FALSE)</f>
        <v>0</v>
      </c>
      <c r="J61" s="6">
        <f>VLOOKUP($B61,Hoja2!$B:$Y,4,FALSE)</f>
        <v>0</v>
      </c>
      <c r="K61" s="6">
        <f>VLOOKUP($B61,Hoja2!$B:$Y,5,FALSE)</f>
        <v>0</v>
      </c>
      <c r="L61" s="6">
        <f>VLOOKUP($B61,Hoja2!$B:$Y,6,FALSE)</f>
        <v>0</v>
      </c>
      <c r="M61" s="6">
        <f>VLOOKUP($B61,Hoja2!$B:$Y,7,FALSE)</f>
        <v>0</v>
      </c>
      <c r="N61" s="6">
        <f>VLOOKUP($B61,Hoja2!$B:$Y,8,FALSE)</f>
        <v>0</v>
      </c>
      <c r="O61" s="6">
        <f>VLOOKUP($B61,Hoja2!$B:$Y,9,FALSE)</f>
        <v>0</v>
      </c>
      <c r="P61" s="6">
        <f>VLOOKUP($B61,Hoja2!$B:$Y,10,FALSE)</f>
        <v>0</v>
      </c>
      <c r="Q61" s="6">
        <f>VLOOKUP($B61,Hoja2!$B:$Y,11,FALSE)</f>
        <v>0</v>
      </c>
      <c r="R61" s="6">
        <f>VLOOKUP($B61,Hoja2!$B:$Y,12,FALSE)</f>
        <v>0</v>
      </c>
      <c r="S61" s="6">
        <f>VLOOKUP($B61,Hoja2!$B:$Y,13,FALSE)</f>
        <v>7</v>
      </c>
      <c r="T61" s="6">
        <f>VLOOKUP($B61,Hoja2!$B:$Y,14,FALSE)</f>
        <v>22</v>
      </c>
      <c r="U61" s="6">
        <f>VLOOKUP($B61,Hoja2!$B:$Y,15,FALSE)</f>
        <v>25</v>
      </c>
      <c r="V61" s="6">
        <f>VLOOKUP($B61,Hoja2!$B:$Y,16,FALSE)</f>
        <v>47</v>
      </c>
      <c r="W61" s="6">
        <f>VLOOKUP($B61,Hoja2!$B:$Y,17,FALSE)</f>
        <v>62</v>
      </c>
      <c r="X61" s="6">
        <f>VLOOKUP($B61,Hoja2!$B:$Y,18,FALSE)</f>
        <v>65</v>
      </c>
      <c r="Y61" s="6">
        <f>VLOOKUP($B61,Hoja2!$B:$Y,19,FALSE)</f>
        <v>68</v>
      </c>
      <c r="Z61" s="6">
        <f>VLOOKUP($B61,Hoja2!$B:$Y,20,FALSE)</f>
        <v>56</v>
      </c>
      <c r="AA61" s="6">
        <f>VLOOKUP($B61,Hoja2!$B:$Y,21,FALSE)</f>
        <v>46</v>
      </c>
      <c r="AB61" s="5">
        <f>VLOOKUP($B61,Hoja2!$B:$Y,22,FALSE)</f>
        <v>46</v>
      </c>
      <c r="AC61" s="5">
        <f>VLOOKUP($B61,Hoja2!$B:$Y,23,FALSE)</f>
        <v>45</v>
      </c>
      <c r="AD61" s="5">
        <f>VLOOKUP($B61,Hoja2!$B:$Y,24,FALSE)</f>
        <v>13</v>
      </c>
      <c r="AE61" s="5">
        <f>SUM(Tabla2[[#This Row],[19]:[39]])</f>
        <v>502</v>
      </c>
      <c r="AF61" s="7">
        <v>28.1</v>
      </c>
      <c r="AG61" s="7">
        <v>29.5</v>
      </c>
      <c r="AH61" s="7">
        <v>31.5</v>
      </c>
    </row>
    <row r="62" spans="2:34" ht="100.2" customHeight="1" x14ac:dyDescent="0.3">
      <c r="B62" s="5" t="s">
        <v>96</v>
      </c>
      <c r="C62" s="6" t="s">
        <v>798</v>
      </c>
      <c r="D62" s="6" t="s">
        <v>97</v>
      </c>
      <c r="E62" s="6" t="s">
        <v>8</v>
      </c>
      <c r="F62" s="6" t="s">
        <v>781</v>
      </c>
      <c r="G62" s="6" t="s">
        <v>777</v>
      </c>
      <c r="H62" s="6"/>
      <c r="I62" s="6">
        <f>VLOOKUP($B62,Hoja2!$B:$Y,3,FALSE)</f>
        <v>0</v>
      </c>
      <c r="J62" s="6">
        <f>VLOOKUP($B62,Hoja2!$B:$Y,4,FALSE)</f>
        <v>0</v>
      </c>
      <c r="K62" s="6">
        <f>VLOOKUP($B62,Hoja2!$B:$Y,5,FALSE)</f>
        <v>0</v>
      </c>
      <c r="L62" s="6">
        <f>VLOOKUP($B62,Hoja2!$B:$Y,6,FALSE)</f>
        <v>0</v>
      </c>
      <c r="M62" s="6">
        <f>VLOOKUP($B62,Hoja2!$B:$Y,7,FALSE)</f>
        <v>0</v>
      </c>
      <c r="N62" s="6">
        <f>VLOOKUP($B62,Hoja2!$B:$Y,8,FALSE)</f>
        <v>0</v>
      </c>
      <c r="O62" s="6">
        <f>VLOOKUP($B62,Hoja2!$B:$Y,9,FALSE)</f>
        <v>33</v>
      </c>
      <c r="P62" s="6">
        <f>VLOOKUP($B62,Hoja2!$B:$Y,10,FALSE)</f>
        <v>90</v>
      </c>
      <c r="Q62" s="6">
        <f>VLOOKUP($B62,Hoja2!$B:$Y,11,FALSE)</f>
        <v>98</v>
      </c>
      <c r="R62" s="6">
        <f>VLOOKUP($B62,Hoja2!$B:$Y,12,FALSE)</f>
        <v>116</v>
      </c>
      <c r="S62" s="6">
        <f>VLOOKUP($B62,Hoja2!$B:$Y,13,FALSE)</f>
        <v>142</v>
      </c>
      <c r="T62" s="6">
        <f>VLOOKUP($B62,Hoja2!$B:$Y,14,FALSE)</f>
        <v>128</v>
      </c>
      <c r="U62" s="6">
        <f>VLOOKUP($B62,Hoja2!$B:$Y,15,FALSE)</f>
        <v>70</v>
      </c>
      <c r="V62" s="6">
        <f>VLOOKUP($B62,Hoja2!$B:$Y,16,FALSE)</f>
        <v>74</v>
      </c>
      <c r="W62" s="6">
        <f>VLOOKUP($B62,Hoja2!$B:$Y,17,FALSE)</f>
        <v>62</v>
      </c>
      <c r="X62" s="6">
        <f>VLOOKUP($B62,Hoja2!$B:$Y,18,FALSE)</f>
        <v>59</v>
      </c>
      <c r="Y62" s="6">
        <f>VLOOKUP($B62,Hoja2!$B:$Y,19,FALSE)</f>
        <v>22</v>
      </c>
      <c r="Z62" s="6">
        <f>VLOOKUP($B62,Hoja2!$B:$Y,20,FALSE)</f>
        <v>0</v>
      </c>
      <c r="AA62" s="6">
        <f>VLOOKUP($B62,Hoja2!$B:$Y,21,FALSE)</f>
        <v>0</v>
      </c>
      <c r="AB62" s="5">
        <f>VLOOKUP($B62,Hoja2!$B:$Y,22,FALSE)</f>
        <v>0</v>
      </c>
      <c r="AC62" s="5">
        <f>VLOOKUP($B62,Hoja2!$B:$Y,23,FALSE)</f>
        <v>0</v>
      </c>
      <c r="AD62" s="5">
        <f>VLOOKUP($B62,Hoja2!$B:$Y,24,FALSE)</f>
        <v>0</v>
      </c>
      <c r="AE62" s="5">
        <f>SUM(Tabla2[[#This Row],[19]:[39]])</f>
        <v>894</v>
      </c>
      <c r="AF62" s="7">
        <v>24</v>
      </c>
      <c r="AG62" s="7">
        <v>25</v>
      </c>
      <c r="AH62" s="7" t="s">
        <v>9</v>
      </c>
    </row>
    <row r="63" spans="2:34" ht="100.2" hidden="1" customHeight="1" x14ac:dyDescent="0.3">
      <c r="B63" s="5" t="s">
        <v>98</v>
      </c>
      <c r="C63" s="6" t="s">
        <v>798</v>
      </c>
      <c r="D63" s="6" t="s">
        <v>97</v>
      </c>
      <c r="E63" s="6" t="s">
        <v>88</v>
      </c>
      <c r="F63" s="6" t="s">
        <v>781</v>
      </c>
      <c r="G63" s="6" t="s">
        <v>777</v>
      </c>
      <c r="H63" s="6"/>
      <c r="I63" s="6">
        <f>VLOOKUP($B63,Hoja2!$B:$Y,3,FALSE)</f>
        <v>0</v>
      </c>
      <c r="J63" s="6">
        <f>VLOOKUP($B63,Hoja2!$B:$Y,4,FALSE)</f>
        <v>0</v>
      </c>
      <c r="K63" s="6">
        <f>VLOOKUP($B63,Hoja2!$B:$Y,5,FALSE)</f>
        <v>0</v>
      </c>
      <c r="L63" s="6">
        <f>VLOOKUP($B63,Hoja2!$B:$Y,6,FALSE)</f>
        <v>0</v>
      </c>
      <c r="M63" s="6">
        <f>VLOOKUP($B63,Hoja2!$B:$Y,7,FALSE)</f>
        <v>0</v>
      </c>
      <c r="N63" s="6">
        <f>VLOOKUP($B63,Hoja2!$B:$Y,8,FALSE)</f>
        <v>0</v>
      </c>
      <c r="O63" s="6">
        <f>VLOOKUP($B63,Hoja2!$B:$Y,9,FALSE)</f>
        <v>0</v>
      </c>
      <c r="P63" s="6">
        <f>VLOOKUP($B63,Hoja2!$B:$Y,10,FALSE)</f>
        <v>0</v>
      </c>
      <c r="Q63" s="6">
        <f>VLOOKUP($B63,Hoja2!$B:$Y,11,FALSE)</f>
        <v>0</v>
      </c>
      <c r="R63" s="6">
        <f>VLOOKUP($B63,Hoja2!$B:$Y,12,FALSE)</f>
        <v>0</v>
      </c>
      <c r="S63" s="6">
        <f>VLOOKUP($B63,Hoja2!$B:$Y,13,FALSE)</f>
        <v>0</v>
      </c>
      <c r="T63" s="6">
        <f>VLOOKUP($B63,Hoja2!$B:$Y,14,FALSE)</f>
        <v>0</v>
      </c>
      <c r="U63" s="6">
        <f>VLOOKUP($B63,Hoja2!$B:$Y,15,FALSE)</f>
        <v>0</v>
      </c>
      <c r="V63" s="6">
        <f>VLOOKUP($B63,Hoja2!$B:$Y,16,FALSE)</f>
        <v>0</v>
      </c>
      <c r="W63" s="6">
        <f>VLOOKUP($B63,Hoja2!$B:$Y,17,FALSE)</f>
        <v>1</v>
      </c>
      <c r="X63" s="6">
        <f>VLOOKUP($B63,Hoja2!$B:$Y,18,FALSE)</f>
        <v>0</v>
      </c>
      <c r="Y63" s="6">
        <f>VLOOKUP($B63,Hoja2!$B:$Y,19,FALSE)</f>
        <v>0</v>
      </c>
      <c r="Z63" s="6">
        <f>VLOOKUP($B63,Hoja2!$B:$Y,20,FALSE)</f>
        <v>0</v>
      </c>
      <c r="AA63" s="6">
        <f>VLOOKUP($B63,Hoja2!$B:$Y,21,FALSE)</f>
        <v>0</v>
      </c>
      <c r="AB63" s="5">
        <f>VLOOKUP($B63,Hoja2!$B:$Y,22,FALSE)</f>
        <v>0</v>
      </c>
      <c r="AC63" s="5">
        <f>VLOOKUP($B63,Hoja2!$B:$Y,23,FALSE)</f>
        <v>0</v>
      </c>
      <c r="AD63" s="5">
        <f>VLOOKUP($B63,Hoja2!$B:$Y,24,FALSE)</f>
        <v>0</v>
      </c>
      <c r="AE63" s="5">
        <f>SUM(Tabla2[[#This Row],[19]:[39]])</f>
        <v>1</v>
      </c>
      <c r="AF63" s="7">
        <v>24</v>
      </c>
      <c r="AG63" s="7">
        <v>25</v>
      </c>
      <c r="AH63" s="7" t="s">
        <v>9</v>
      </c>
    </row>
    <row r="64" spans="2:34" ht="100.2" customHeight="1" x14ac:dyDescent="0.3">
      <c r="B64" s="5" t="s">
        <v>99</v>
      </c>
      <c r="C64" s="6" t="s">
        <v>798</v>
      </c>
      <c r="D64" s="6" t="s">
        <v>100</v>
      </c>
      <c r="E64" s="6" t="s">
        <v>71</v>
      </c>
      <c r="F64" s="6" t="s">
        <v>787</v>
      </c>
      <c r="G64" s="6" t="s">
        <v>788</v>
      </c>
      <c r="H64" s="6"/>
      <c r="I64" s="6">
        <f>VLOOKUP($B64,Hoja2!$B:$Y,3,FALSE)</f>
        <v>0</v>
      </c>
      <c r="J64" s="6">
        <f>VLOOKUP($B64,Hoja2!$B:$Y,4,FALSE)</f>
        <v>0</v>
      </c>
      <c r="K64" s="6">
        <f>VLOOKUP($B64,Hoja2!$B:$Y,5,FALSE)</f>
        <v>3</v>
      </c>
      <c r="L64" s="6">
        <f>VLOOKUP($B64,Hoja2!$B:$Y,6,FALSE)</f>
        <v>2</v>
      </c>
      <c r="M64" s="6">
        <f>VLOOKUP($B64,Hoja2!$B:$Y,7,FALSE)</f>
        <v>1</v>
      </c>
      <c r="N64" s="6">
        <f>VLOOKUP($B64,Hoja2!$B:$Y,8,FALSE)</f>
        <v>0</v>
      </c>
      <c r="O64" s="6">
        <f>VLOOKUP($B64,Hoja2!$B:$Y,9,FALSE)</f>
        <v>1</v>
      </c>
      <c r="P64" s="6">
        <f>VLOOKUP($B64,Hoja2!$B:$Y,10,FALSE)</f>
        <v>0</v>
      </c>
      <c r="Q64" s="6">
        <f>VLOOKUP($B64,Hoja2!$B:$Y,11,FALSE)</f>
        <v>0</v>
      </c>
      <c r="R64" s="6">
        <f>VLOOKUP($B64,Hoja2!$B:$Y,12,FALSE)</f>
        <v>0</v>
      </c>
      <c r="S64" s="6">
        <f>VLOOKUP($B64,Hoja2!$B:$Y,13,FALSE)</f>
        <v>0</v>
      </c>
      <c r="T64" s="6">
        <f>VLOOKUP($B64,Hoja2!$B:$Y,14,FALSE)</f>
        <v>0</v>
      </c>
      <c r="U64" s="6">
        <f>VLOOKUP($B64,Hoja2!$B:$Y,15,FALSE)</f>
        <v>0</v>
      </c>
      <c r="V64" s="6">
        <f>VLOOKUP($B64,Hoja2!$B:$Y,16,FALSE)</f>
        <v>0</v>
      </c>
      <c r="W64" s="6">
        <f>VLOOKUP($B64,Hoja2!$B:$Y,17,FALSE)</f>
        <v>0</v>
      </c>
      <c r="X64" s="6">
        <f>VLOOKUP($B64,Hoja2!$B:$Y,18,FALSE)</f>
        <v>0</v>
      </c>
      <c r="Y64" s="6">
        <f>VLOOKUP($B64,Hoja2!$B:$Y,19,FALSE)</f>
        <v>0</v>
      </c>
      <c r="Z64" s="6">
        <f>VLOOKUP($B64,Hoja2!$B:$Y,20,FALSE)</f>
        <v>0</v>
      </c>
      <c r="AA64" s="6">
        <f>VLOOKUP($B64,Hoja2!$B:$Y,21,FALSE)</f>
        <v>0</v>
      </c>
      <c r="AB64" s="5">
        <f>VLOOKUP($B64,Hoja2!$B:$Y,22,FALSE)</f>
        <v>0</v>
      </c>
      <c r="AC64" s="5">
        <f>VLOOKUP($B64,Hoja2!$B:$Y,23,FALSE)</f>
        <v>0</v>
      </c>
      <c r="AD64" s="5">
        <f>VLOOKUP($B64,Hoja2!$B:$Y,24,FALSE)</f>
        <v>0</v>
      </c>
      <c r="AE64" s="5">
        <f>SUM(Tabla2[[#This Row],[19]:[39]])</f>
        <v>7</v>
      </c>
      <c r="AF64" s="7">
        <v>25.7</v>
      </c>
      <c r="AG64" s="7">
        <v>27.1</v>
      </c>
      <c r="AH64" s="7" t="s">
        <v>9</v>
      </c>
    </row>
    <row r="65" spans="2:34" ht="100.2" customHeight="1" x14ac:dyDescent="0.3">
      <c r="B65" s="5" t="s">
        <v>101</v>
      </c>
      <c r="C65" s="6" t="s">
        <v>798</v>
      </c>
      <c r="D65" s="6" t="s">
        <v>100</v>
      </c>
      <c r="E65" s="6" t="s">
        <v>102</v>
      </c>
      <c r="F65" s="6" t="s">
        <v>787</v>
      </c>
      <c r="G65" s="6" t="s">
        <v>788</v>
      </c>
      <c r="H65" s="6"/>
      <c r="I65" s="6">
        <f>VLOOKUP($B65,Hoja2!$B:$Y,3,FALSE)</f>
        <v>0</v>
      </c>
      <c r="J65" s="6">
        <f>VLOOKUP($B65,Hoja2!$B:$Y,4,FALSE)</f>
        <v>0</v>
      </c>
      <c r="K65" s="6">
        <f>VLOOKUP($B65,Hoja2!$B:$Y,5,FALSE)</f>
        <v>0</v>
      </c>
      <c r="L65" s="6">
        <f>VLOOKUP($B65,Hoja2!$B:$Y,6,FALSE)</f>
        <v>4</v>
      </c>
      <c r="M65" s="6">
        <f>VLOOKUP($B65,Hoja2!$B:$Y,7,FALSE)</f>
        <v>3</v>
      </c>
      <c r="N65" s="6">
        <f>VLOOKUP($B65,Hoja2!$B:$Y,8,FALSE)</f>
        <v>1</v>
      </c>
      <c r="O65" s="6">
        <f>VLOOKUP($B65,Hoja2!$B:$Y,9,FALSE)</f>
        <v>1</v>
      </c>
      <c r="P65" s="6">
        <f>VLOOKUP($B65,Hoja2!$B:$Y,10,FALSE)</f>
        <v>0</v>
      </c>
      <c r="Q65" s="6">
        <f>VLOOKUP($B65,Hoja2!$B:$Y,11,FALSE)</f>
        <v>0</v>
      </c>
      <c r="R65" s="6">
        <f>VLOOKUP($B65,Hoja2!$B:$Y,12,FALSE)</f>
        <v>0</v>
      </c>
      <c r="S65" s="6">
        <f>VLOOKUP($B65,Hoja2!$B:$Y,13,FALSE)</f>
        <v>0</v>
      </c>
      <c r="T65" s="6">
        <f>VLOOKUP($B65,Hoja2!$B:$Y,14,FALSE)</f>
        <v>0</v>
      </c>
      <c r="U65" s="6">
        <f>VLOOKUP($B65,Hoja2!$B:$Y,15,FALSE)</f>
        <v>0</v>
      </c>
      <c r="V65" s="6">
        <f>VLOOKUP($B65,Hoja2!$B:$Y,16,FALSE)</f>
        <v>0</v>
      </c>
      <c r="W65" s="6">
        <f>VLOOKUP($B65,Hoja2!$B:$Y,17,FALSE)</f>
        <v>0</v>
      </c>
      <c r="X65" s="6">
        <f>VLOOKUP($B65,Hoja2!$B:$Y,18,FALSE)</f>
        <v>0</v>
      </c>
      <c r="Y65" s="6">
        <f>VLOOKUP($B65,Hoja2!$B:$Y,19,FALSE)</f>
        <v>0</v>
      </c>
      <c r="Z65" s="6">
        <f>VLOOKUP($B65,Hoja2!$B:$Y,20,FALSE)</f>
        <v>0</v>
      </c>
      <c r="AA65" s="6">
        <f>VLOOKUP($B65,Hoja2!$B:$Y,21,FALSE)</f>
        <v>0</v>
      </c>
      <c r="AB65" s="5">
        <f>VLOOKUP($B65,Hoja2!$B:$Y,22,FALSE)</f>
        <v>0</v>
      </c>
      <c r="AC65" s="5">
        <f>VLOOKUP($B65,Hoja2!$B:$Y,23,FALSE)</f>
        <v>0</v>
      </c>
      <c r="AD65" s="5">
        <f>VLOOKUP($B65,Hoja2!$B:$Y,24,FALSE)</f>
        <v>0</v>
      </c>
      <c r="AE65" s="5">
        <f>SUM(Tabla2[[#This Row],[19]:[39]])</f>
        <v>9</v>
      </c>
      <c r="AF65" s="7">
        <v>25.7</v>
      </c>
      <c r="AG65" s="7">
        <v>27.1</v>
      </c>
      <c r="AH65" s="7" t="s">
        <v>9</v>
      </c>
    </row>
    <row r="66" spans="2:34" ht="100.2" customHeight="1" x14ac:dyDescent="0.3">
      <c r="B66" s="5" t="s">
        <v>103</v>
      </c>
      <c r="C66" s="6" t="s">
        <v>798</v>
      </c>
      <c r="D66" s="6" t="s">
        <v>100</v>
      </c>
      <c r="E66" s="6" t="s">
        <v>104</v>
      </c>
      <c r="F66" s="6" t="s">
        <v>787</v>
      </c>
      <c r="G66" s="6" t="s">
        <v>788</v>
      </c>
      <c r="H66" s="6"/>
      <c r="I66" s="6">
        <f>VLOOKUP($B66,Hoja2!$B:$Y,3,FALSE)</f>
        <v>0</v>
      </c>
      <c r="J66" s="6">
        <f>VLOOKUP($B66,Hoja2!$B:$Y,4,FALSE)</f>
        <v>1</v>
      </c>
      <c r="K66" s="6">
        <f>VLOOKUP($B66,Hoja2!$B:$Y,5,FALSE)</f>
        <v>0</v>
      </c>
      <c r="L66" s="6">
        <f>VLOOKUP($B66,Hoja2!$B:$Y,6,FALSE)</f>
        <v>0</v>
      </c>
      <c r="M66" s="6">
        <f>VLOOKUP($B66,Hoja2!$B:$Y,7,FALSE)</f>
        <v>1</v>
      </c>
      <c r="N66" s="6">
        <f>VLOOKUP($B66,Hoja2!$B:$Y,8,FALSE)</f>
        <v>2</v>
      </c>
      <c r="O66" s="6">
        <f>VLOOKUP($B66,Hoja2!$B:$Y,9,FALSE)</f>
        <v>0</v>
      </c>
      <c r="P66" s="6">
        <f>VLOOKUP($B66,Hoja2!$B:$Y,10,FALSE)</f>
        <v>0</v>
      </c>
      <c r="Q66" s="6">
        <f>VLOOKUP($B66,Hoja2!$B:$Y,11,FALSE)</f>
        <v>5</v>
      </c>
      <c r="R66" s="6">
        <f>VLOOKUP($B66,Hoja2!$B:$Y,12,FALSE)</f>
        <v>0</v>
      </c>
      <c r="S66" s="6">
        <f>VLOOKUP($B66,Hoja2!$B:$Y,13,FALSE)</f>
        <v>0</v>
      </c>
      <c r="T66" s="6">
        <f>VLOOKUP($B66,Hoja2!$B:$Y,14,FALSE)</f>
        <v>0</v>
      </c>
      <c r="U66" s="6">
        <f>VLOOKUP($B66,Hoja2!$B:$Y,15,FALSE)</f>
        <v>0</v>
      </c>
      <c r="V66" s="6">
        <f>VLOOKUP($B66,Hoja2!$B:$Y,16,FALSE)</f>
        <v>0</v>
      </c>
      <c r="W66" s="6">
        <f>VLOOKUP($B66,Hoja2!$B:$Y,17,FALSE)</f>
        <v>0</v>
      </c>
      <c r="X66" s="6">
        <f>VLOOKUP($B66,Hoja2!$B:$Y,18,FALSE)</f>
        <v>0</v>
      </c>
      <c r="Y66" s="6">
        <f>VLOOKUP($B66,Hoja2!$B:$Y,19,FALSE)</f>
        <v>0</v>
      </c>
      <c r="Z66" s="6">
        <f>VLOOKUP($B66,Hoja2!$B:$Y,20,FALSE)</f>
        <v>0</v>
      </c>
      <c r="AA66" s="6">
        <f>VLOOKUP($B66,Hoja2!$B:$Y,21,FALSE)</f>
        <v>0</v>
      </c>
      <c r="AB66" s="5">
        <f>VLOOKUP($B66,Hoja2!$B:$Y,22,FALSE)</f>
        <v>0</v>
      </c>
      <c r="AC66" s="5">
        <f>VLOOKUP($B66,Hoja2!$B:$Y,23,FALSE)</f>
        <v>0</v>
      </c>
      <c r="AD66" s="5">
        <f>VLOOKUP($B66,Hoja2!$B:$Y,24,FALSE)</f>
        <v>0</v>
      </c>
      <c r="AE66" s="5">
        <f>SUM(Tabla2[[#This Row],[19]:[39]])</f>
        <v>9</v>
      </c>
      <c r="AF66" s="7">
        <v>25.7</v>
      </c>
      <c r="AG66" s="7">
        <v>27.1</v>
      </c>
      <c r="AH66" s="7" t="s">
        <v>9</v>
      </c>
    </row>
    <row r="67" spans="2:34" ht="100.2" customHeight="1" x14ac:dyDescent="0.3">
      <c r="B67" s="5" t="s">
        <v>105</v>
      </c>
      <c r="C67" s="6" t="s">
        <v>798</v>
      </c>
      <c r="D67" s="6" t="s">
        <v>100</v>
      </c>
      <c r="E67" s="6" t="s">
        <v>106</v>
      </c>
      <c r="F67" s="6" t="s">
        <v>787</v>
      </c>
      <c r="G67" s="6" t="s">
        <v>788</v>
      </c>
      <c r="H67" s="6"/>
      <c r="I67" s="6">
        <f>VLOOKUP($B67,Hoja2!$B:$Y,3,FALSE)</f>
        <v>0</v>
      </c>
      <c r="J67" s="6">
        <f>VLOOKUP($B67,Hoja2!$B:$Y,4,FALSE)</f>
        <v>11</v>
      </c>
      <c r="K67" s="6">
        <f>VLOOKUP($B67,Hoja2!$B:$Y,5,FALSE)</f>
        <v>20</v>
      </c>
      <c r="L67" s="6">
        <f>VLOOKUP($B67,Hoja2!$B:$Y,6,FALSE)</f>
        <v>59</v>
      </c>
      <c r="M67" s="6">
        <f>VLOOKUP($B67,Hoja2!$B:$Y,7,FALSE)</f>
        <v>62</v>
      </c>
      <c r="N67" s="6">
        <f>VLOOKUP($B67,Hoja2!$B:$Y,8,FALSE)</f>
        <v>65</v>
      </c>
      <c r="O67" s="6">
        <f>VLOOKUP($B67,Hoja2!$B:$Y,9,FALSE)</f>
        <v>78</v>
      </c>
      <c r="P67" s="6">
        <f>VLOOKUP($B67,Hoja2!$B:$Y,10,FALSE)</f>
        <v>68</v>
      </c>
      <c r="Q67" s="6">
        <f>VLOOKUP($B67,Hoja2!$B:$Y,11,FALSE)</f>
        <v>60</v>
      </c>
      <c r="R67" s="6">
        <f>VLOOKUP($B67,Hoja2!$B:$Y,12,FALSE)</f>
        <v>0</v>
      </c>
      <c r="S67" s="6">
        <f>VLOOKUP($B67,Hoja2!$B:$Y,13,FALSE)</f>
        <v>0</v>
      </c>
      <c r="T67" s="6">
        <f>VLOOKUP($B67,Hoja2!$B:$Y,14,FALSE)</f>
        <v>0</v>
      </c>
      <c r="U67" s="6">
        <f>VLOOKUP($B67,Hoja2!$B:$Y,15,FALSE)</f>
        <v>0</v>
      </c>
      <c r="V67" s="6">
        <f>VLOOKUP($B67,Hoja2!$B:$Y,16,FALSE)</f>
        <v>0</v>
      </c>
      <c r="W67" s="6">
        <f>VLOOKUP($B67,Hoja2!$B:$Y,17,FALSE)</f>
        <v>0</v>
      </c>
      <c r="X67" s="6">
        <f>VLOOKUP($B67,Hoja2!$B:$Y,18,FALSE)</f>
        <v>0</v>
      </c>
      <c r="Y67" s="6">
        <f>VLOOKUP($B67,Hoja2!$B:$Y,19,FALSE)</f>
        <v>0</v>
      </c>
      <c r="Z67" s="6">
        <f>VLOOKUP($B67,Hoja2!$B:$Y,20,FALSE)</f>
        <v>0</v>
      </c>
      <c r="AA67" s="6">
        <f>VLOOKUP($B67,Hoja2!$B:$Y,21,FALSE)</f>
        <v>0</v>
      </c>
      <c r="AB67" s="5">
        <f>VLOOKUP($B67,Hoja2!$B:$Y,22,FALSE)</f>
        <v>0</v>
      </c>
      <c r="AC67" s="5">
        <f>VLOOKUP($B67,Hoja2!$B:$Y,23,FALSE)</f>
        <v>0</v>
      </c>
      <c r="AD67" s="5">
        <f>VLOOKUP($B67,Hoja2!$B:$Y,24,FALSE)</f>
        <v>0</v>
      </c>
      <c r="AE67" s="5">
        <f>SUM(Tabla2[[#This Row],[19]:[39]])</f>
        <v>423</v>
      </c>
      <c r="AF67" s="7">
        <v>25.7</v>
      </c>
      <c r="AG67" s="7">
        <v>27.1</v>
      </c>
      <c r="AH67" s="7" t="s">
        <v>9</v>
      </c>
    </row>
    <row r="68" spans="2:34" ht="100.2" customHeight="1" x14ac:dyDescent="0.3">
      <c r="B68" s="5" t="s">
        <v>107</v>
      </c>
      <c r="C68" s="6" t="s">
        <v>798</v>
      </c>
      <c r="D68" s="6" t="s">
        <v>100</v>
      </c>
      <c r="E68" s="6" t="s">
        <v>51</v>
      </c>
      <c r="F68" s="6" t="s">
        <v>787</v>
      </c>
      <c r="G68" s="6" t="s">
        <v>788</v>
      </c>
      <c r="H68" s="6"/>
      <c r="I68" s="6">
        <f>VLOOKUP($B68,Hoja2!$B:$Y,3,FALSE)</f>
        <v>0</v>
      </c>
      <c r="J68" s="6">
        <f>VLOOKUP($B68,Hoja2!$B:$Y,4,FALSE)</f>
        <v>0</v>
      </c>
      <c r="K68" s="6">
        <f>VLOOKUP($B68,Hoja2!$B:$Y,5,FALSE)</f>
        <v>0</v>
      </c>
      <c r="L68" s="6">
        <f>VLOOKUP($B68,Hoja2!$B:$Y,6,FALSE)</f>
        <v>0</v>
      </c>
      <c r="M68" s="6">
        <f>VLOOKUP($B68,Hoja2!$B:$Y,7,FALSE)</f>
        <v>1</v>
      </c>
      <c r="N68" s="6">
        <f>VLOOKUP($B68,Hoja2!$B:$Y,8,FALSE)</f>
        <v>2</v>
      </c>
      <c r="O68" s="6">
        <f>VLOOKUP($B68,Hoja2!$B:$Y,9,FALSE)</f>
        <v>1</v>
      </c>
      <c r="P68" s="6">
        <f>VLOOKUP($B68,Hoja2!$B:$Y,10,FALSE)</f>
        <v>0</v>
      </c>
      <c r="Q68" s="6">
        <f>VLOOKUP($B68,Hoja2!$B:$Y,11,FALSE)</f>
        <v>0</v>
      </c>
      <c r="R68" s="6">
        <f>VLOOKUP($B68,Hoja2!$B:$Y,12,FALSE)</f>
        <v>0</v>
      </c>
      <c r="S68" s="6">
        <f>VLOOKUP($B68,Hoja2!$B:$Y,13,FALSE)</f>
        <v>0</v>
      </c>
      <c r="T68" s="6">
        <f>VLOOKUP($B68,Hoja2!$B:$Y,14,FALSE)</f>
        <v>0</v>
      </c>
      <c r="U68" s="6">
        <f>VLOOKUP($B68,Hoja2!$B:$Y,15,FALSE)</f>
        <v>0</v>
      </c>
      <c r="V68" s="6">
        <f>VLOOKUP($B68,Hoja2!$B:$Y,16,FALSE)</f>
        <v>0</v>
      </c>
      <c r="W68" s="6">
        <f>VLOOKUP($B68,Hoja2!$B:$Y,17,FALSE)</f>
        <v>0</v>
      </c>
      <c r="X68" s="6">
        <f>VLOOKUP($B68,Hoja2!$B:$Y,18,FALSE)</f>
        <v>0</v>
      </c>
      <c r="Y68" s="6">
        <f>VLOOKUP($B68,Hoja2!$B:$Y,19,FALSE)</f>
        <v>0</v>
      </c>
      <c r="Z68" s="6">
        <f>VLOOKUP($B68,Hoja2!$B:$Y,20,FALSE)</f>
        <v>0</v>
      </c>
      <c r="AA68" s="6">
        <f>VLOOKUP($B68,Hoja2!$B:$Y,21,FALSE)</f>
        <v>0</v>
      </c>
      <c r="AB68" s="5">
        <f>VLOOKUP($B68,Hoja2!$B:$Y,22,FALSE)</f>
        <v>0</v>
      </c>
      <c r="AC68" s="5">
        <f>VLOOKUP($B68,Hoja2!$B:$Y,23,FALSE)</f>
        <v>0</v>
      </c>
      <c r="AD68" s="5">
        <f>VLOOKUP($B68,Hoja2!$B:$Y,24,FALSE)</f>
        <v>0</v>
      </c>
      <c r="AE68" s="5">
        <f>SUM(Tabla2[[#This Row],[19]:[39]])</f>
        <v>4</v>
      </c>
      <c r="AF68" s="7">
        <v>25.7</v>
      </c>
      <c r="AG68" s="7">
        <v>27.1</v>
      </c>
      <c r="AH68" s="7" t="s">
        <v>9</v>
      </c>
    </row>
    <row r="69" spans="2:34" ht="100.2" hidden="1" customHeight="1" x14ac:dyDescent="0.3">
      <c r="B69" s="5" t="s">
        <v>108</v>
      </c>
      <c r="C69" s="6" t="s">
        <v>800</v>
      </c>
      <c r="D69" s="6" t="s">
        <v>109</v>
      </c>
      <c r="E69" s="6" t="s">
        <v>71</v>
      </c>
      <c r="F69" s="6" t="s">
        <v>787</v>
      </c>
      <c r="G69" s="6" t="s">
        <v>788</v>
      </c>
      <c r="H69" s="6"/>
      <c r="I69" s="6">
        <f>VLOOKUP($B69,Hoja2!$B:$Y,3,FALSE)</f>
        <v>0</v>
      </c>
      <c r="J69" s="6">
        <f>VLOOKUP($B69,Hoja2!$B:$Y,4,FALSE)</f>
        <v>0</v>
      </c>
      <c r="K69" s="6">
        <f>VLOOKUP($B69,Hoja2!$B:$Y,5,FALSE)</f>
        <v>0</v>
      </c>
      <c r="L69" s="6">
        <f>VLOOKUP($B69,Hoja2!$B:$Y,6,FALSE)</f>
        <v>0</v>
      </c>
      <c r="M69" s="6">
        <f>VLOOKUP($B69,Hoja2!$B:$Y,7,FALSE)</f>
        <v>0</v>
      </c>
      <c r="N69" s="6">
        <f>VLOOKUP($B69,Hoja2!$B:$Y,8,FALSE)</f>
        <v>0</v>
      </c>
      <c r="O69" s="6">
        <f>VLOOKUP($B69,Hoja2!$B:$Y,9,FALSE)</f>
        <v>0</v>
      </c>
      <c r="P69" s="6">
        <f>VLOOKUP($B69,Hoja2!$B:$Y,10,FALSE)</f>
        <v>1</v>
      </c>
      <c r="Q69" s="6">
        <f>VLOOKUP($B69,Hoja2!$B:$Y,11,FALSE)</f>
        <v>0</v>
      </c>
      <c r="R69" s="6">
        <f>VLOOKUP($B69,Hoja2!$B:$Y,12,FALSE)</f>
        <v>0</v>
      </c>
      <c r="S69" s="6">
        <f>VLOOKUP($B69,Hoja2!$B:$Y,13,FALSE)</f>
        <v>0</v>
      </c>
      <c r="T69" s="6">
        <f>VLOOKUP($B69,Hoja2!$B:$Y,14,FALSE)</f>
        <v>0</v>
      </c>
      <c r="U69" s="6">
        <f>VLOOKUP($B69,Hoja2!$B:$Y,15,FALSE)</f>
        <v>0</v>
      </c>
      <c r="V69" s="6">
        <f>VLOOKUP($B69,Hoja2!$B:$Y,16,FALSE)</f>
        <v>0</v>
      </c>
      <c r="W69" s="6">
        <f>VLOOKUP($B69,Hoja2!$B:$Y,17,FALSE)</f>
        <v>0</v>
      </c>
      <c r="X69" s="6">
        <f>VLOOKUP($B69,Hoja2!$B:$Y,18,FALSE)</f>
        <v>0</v>
      </c>
      <c r="Y69" s="6">
        <f>VLOOKUP($B69,Hoja2!$B:$Y,19,FALSE)</f>
        <v>0</v>
      </c>
      <c r="Z69" s="6">
        <f>VLOOKUP($B69,Hoja2!$B:$Y,20,FALSE)</f>
        <v>0</v>
      </c>
      <c r="AA69" s="6">
        <f>VLOOKUP($B69,Hoja2!$B:$Y,21,FALSE)</f>
        <v>0</v>
      </c>
      <c r="AB69" s="5">
        <f>VLOOKUP($B69,Hoja2!$B:$Y,22,FALSE)</f>
        <v>0</v>
      </c>
      <c r="AC69" s="5">
        <f>VLOOKUP($B69,Hoja2!$B:$Y,23,FALSE)</f>
        <v>0</v>
      </c>
      <c r="AD69" s="5">
        <f>VLOOKUP($B69,Hoja2!$B:$Y,24,FALSE)</f>
        <v>0</v>
      </c>
      <c r="AE69" s="5">
        <f>SUM(Tabla2[[#This Row],[19]:[39]])</f>
        <v>1</v>
      </c>
      <c r="AF69" s="7">
        <v>23</v>
      </c>
      <c r="AG69" s="7">
        <v>24</v>
      </c>
      <c r="AH69" s="7" t="s">
        <v>9</v>
      </c>
    </row>
    <row r="70" spans="2:34" ht="100.2" customHeight="1" x14ac:dyDescent="0.3">
      <c r="B70" s="5" t="s">
        <v>110</v>
      </c>
      <c r="C70" s="6" t="s">
        <v>800</v>
      </c>
      <c r="D70" s="6" t="s">
        <v>109</v>
      </c>
      <c r="E70" s="6" t="s">
        <v>104</v>
      </c>
      <c r="F70" s="6" t="s">
        <v>787</v>
      </c>
      <c r="G70" s="6" t="s">
        <v>788</v>
      </c>
      <c r="H70" s="6"/>
      <c r="I70" s="6">
        <f>VLOOKUP($B70,Hoja2!$B:$Y,3,FALSE)</f>
        <v>0</v>
      </c>
      <c r="J70" s="6">
        <f>VLOOKUP($B70,Hoja2!$B:$Y,4,FALSE)</f>
        <v>18</v>
      </c>
      <c r="K70" s="6">
        <f>VLOOKUP($B70,Hoja2!$B:$Y,5,FALSE)</f>
        <v>102</v>
      </c>
      <c r="L70" s="6">
        <f>VLOOKUP($B70,Hoja2!$B:$Y,6,FALSE)</f>
        <v>117</v>
      </c>
      <c r="M70" s="6">
        <f>VLOOKUP($B70,Hoja2!$B:$Y,7,FALSE)</f>
        <v>146</v>
      </c>
      <c r="N70" s="6">
        <f>VLOOKUP($B70,Hoja2!$B:$Y,8,FALSE)</f>
        <v>156</v>
      </c>
      <c r="O70" s="6">
        <f>VLOOKUP($B70,Hoja2!$B:$Y,9,FALSE)</f>
        <v>140</v>
      </c>
      <c r="P70" s="6">
        <f>VLOOKUP($B70,Hoja2!$B:$Y,10,FALSE)</f>
        <v>66</v>
      </c>
      <c r="Q70" s="6">
        <f>VLOOKUP($B70,Hoja2!$B:$Y,11,FALSE)</f>
        <v>60</v>
      </c>
      <c r="R70" s="6">
        <f>VLOOKUP($B70,Hoja2!$B:$Y,12,FALSE)</f>
        <v>0</v>
      </c>
      <c r="S70" s="6">
        <f>VLOOKUP($B70,Hoja2!$B:$Y,13,FALSE)</f>
        <v>0</v>
      </c>
      <c r="T70" s="6">
        <f>VLOOKUP($B70,Hoja2!$B:$Y,14,FALSE)</f>
        <v>0</v>
      </c>
      <c r="U70" s="6">
        <f>VLOOKUP($B70,Hoja2!$B:$Y,15,FALSE)</f>
        <v>0</v>
      </c>
      <c r="V70" s="6">
        <f>VLOOKUP($B70,Hoja2!$B:$Y,16,FALSE)</f>
        <v>0</v>
      </c>
      <c r="W70" s="6">
        <f>VLOOKUP($B70,Hoja2!$B:$Y,17,FALSE)</f>
        <v>0</v>
      </c>
      <c r="X70" s="6">
        <f>VLOOKUP($B70,Hoja2!$B:$Y,18,FALSE)</f>
        <v>0</v>
      </c>
      <c r="Y70" s="6">
        <f>VLOOKUP($B70,Hoja2!$B:$Y,19,FALSE)</f>
        <v>0</v>
      </c>
      <c r="Z70" s="6">
        <f>VLOOKUP($B70,Hoja2!$B:$Y,20,FALSE)</f>
        <v>0</v>
      </c>
      <c r="AA70" s="6">
        <f>VLOOKUP($B70,Hoja2!$B:$Y,21,FALSE)</f>
        <v>0</v>
      </c>
      <c r="AB70" s="5">
        <f>VLOOKUP($B70,Hoja2!$B:$Y,22,FALSE)</f>
        <v>0</v>
      </c>
      <c r="AC70" s="5">
        <f>VLOOKUP($B70,Hoja2!$B:$Y,23,FALSE)</f>
        <v>0</v>
      </c>
      <c r="AD70" s="5">
        <f>VLOOKUP($B70,Hoja2!$B:$Y,24,FALSE)</f>
        <v>0</v>
      </c>
      <c r="AE70" s="5">
        <f>SUM(Tabla2[[#This Row],[19]:[39]])</f>
        <v>805</v>
      </c>
      <c r="AF70" s="7">
        <v>23</v>
      </c>
      <c r="AG70" s="7">
        <v>24</v>
      </c>
      <c r="AH70" s="7" t="s">
        <v>9</v>
      </c>
    </row>
    <row r="71" spans="2:34" ht="100.2" customHeight="1" x14ac:dyDescent="0.3">
      <c r="B71" s="5" t="s">
        <v>111</v>
      </c>
      <c r="C71" s="6" t="s">
        <v>800</v>
      </c>
      <c r="D71" s="6" t="s">
        <v>109</v>
      </c>
      <c r="E71" s="6" t="s">
        <v>51</v>
      </c>
      <c r="F71" s="6" t="s">
        <v>787</v>
      </c>
      <c r="G71" s="6" t="s">
        <v>788</v>
      </c>
      <c r="H71" s="6"/>
      <c r="I71" s="6">
        <f>VLOOKUP($B71,Hoja2!$B:$Y,3,FALSE)</f>
        <v>0</v>
      </c>
      <c r="J71" s="6">
        <f>VLOOKUP($B71,Hoja2!$B:$Y,4,FALSE)</f>
        <v>87</v>
      </c>
      <c r="K71" s="6">
        <f>VLOOKUP($B71,Hoja2!$B:$Y,5,FALSE)</f>
        <v>185</v>
      </c>
      <c r="L71" s="6">
        <f>VLOOKUP($B71,Hoja2!$B:$Y,6,FALSE)</f>
        <v>235</v>
      </c>
      <c r="M71" s="6">
        <f>VLOOKUP($B71,Hoja2!$B:$Y,7,FALSE)</f>
        <v>269</v>
      </c>
      <c r="N71" s="6">
        <f>VLOOKUP($B71,Hoja2!$B:$Y,8,FALSE)</f>
        <v>250</v>
      </c>
      <c r="O71" s="6">
        <f>VLOOKUP($B71,Hoja2!$B:$Y,9,FALSE)</f>
        <v>165</v>
      </c>
      <c r="P71" s="6">
        <f>VLOOKUP($B71,Hoja2!$B:$Y,10,FALSE)</f>
        <v>100</v>
      </c>
      <c r="Q71" s="6">
        <f>VLOOKUP($B71,Hoja2!$B:$Y,11,FALSE)</f>
        <v>99</v>
      </c>
      <c r="R71" s="6">
        <f>VLOOKUP($B71,Hoja2!$B:$Y,12,FALSE)</f>
        <v>0</v>
      </c>
      <c r="S71" s="6">
        <f>VLOOKUP($B71,Hoja2!$B:$Y,13,FALSE)</f>
        <v>0</v>
      </c>
      <c r="T71" s="6">
        <f>VLOOKUP($B71,Hoja2!$B:$Y,14,FALSE)</f>
        <v>0</v>
      </c>
      <c r="U71" s="6">
        <f>VLOOKUP($B71,Hoja2!$B:$Y,15,FALSE)</f>
        <v>0</v>
      </c>
      <c r="V71" s="6">
        <f>VLOOKUP($B71,Hoja2!$B:$Y,16,FALSE)</f>
        <v>0</v>
      </c>
      <c r="W71" s="6">
        <f>VLOOKUP($B71,Hoja2!$B:$Y,17,FALSE)</f>
        <v>0</v>
      </c>
      <c r="X71" s="6">
        <f>VLOOKUP($B71,Hoja2!$B:$Y,18,FALSE)</f>
        <v>0</v>
      </c>
      <c r="Y71" s="6">
        <f>VLOOKUP($B71,Hoja2!$B:$Y,19,FALSE)</f>
        <v>0</v>
      </c>
      <c r="Z71" s="6">
        <f>VLOOKUP($B71,Hoja2!$B:$Y,20,FALSE)</f>
        <v>0</v>
      </c>
      <c r="AA71" s="6">
        <f>VLOOKUP($B71,Hoja2!$B:$Y,21,FALSE)</f>
        <v>0</v>
      </c>
      <c r="AB71" s="5">
        <f>VLOOKUP($B71,Hoja2!$B:$Y,22,FALSE)</f>
        <v>0</v>
      </c>
      <c r="AC71" s="5">
        <f>VLOOKUP($B71,Hoja2!$B:$Y,23,FALSE)</f>
        <v>0</v>
      </c>
      <c r="AD71" s="5">
        <f>VLOOKUP($B71,Hoja2!$B:$Y,24,FALSE)</f>
        <v>0</v>
      </c>
      <c r="AE71" s="5">
        <f>SUM(Tabla2[[#This Row],[19]:[39]])</f>
        <v>1390</v>
      </c>
      <c r="AF71" s="7">
        <v>23</v>
      </c>
      <c r="AG71" s="7">
        <v>24</v>
      </c>
      <c r="AH71" s="7" t="s">
        <v>9</v>
      </c>
    </row>
    <row r="72" spans="2:34" ht="100.2" hidden="1" customHeight="1" x14ac:dyDescent="0.3">
      <c r="B72" s="5" t="s">
        <v>112</v>
      </c>
      <c r="C72" s="6" t="s">
        <v>800</v>
      </c>
      <c r="D72" s="6" t="s">
        <v>113</v>
      </c>
      <c r="E72" s="6" t="s">
        <v>8</v>
      </c>
      <c r="F72" s="6" t="s">
        <v>789</v>
      </c>
      <c r="G72" s="6" t="s">
        <v>778</v>
      </c>
      <c r="H72" s="6" t="s">
        <v>782</v>
      </c>
      <c r="I72" s="6">
        <f>VLOOKUP($B72,Hoja2!$B:$Y,3,FALSE)</f>
        <v>0</v>
      </c>
      <c r="J72" s="6">
        <f>VLOOKUP($B72,Hoja2!$B:$Y,4,FALSE)</f>
        <v>0</v>
      </c>
      <c r="K72" s="6">
        <f>VLOOKUP($B72,Hoja2!$B:$Y,5,FALSE)</f>
        <v>0</v>
      </c>
      <c r="L72" s="6">
        <f>VLOOKUP($B72,Hoja2!$B:$Y,6,FALSE)</f>
        <v>0</v>
      </c>
      <c r="M72" s="6">
        <f>VLOOKUP($B72,Hoja2!$B:$Y,7,FALSE)</f>
        <v>0</v>
      </c>
      <c r="N72" s="6">
        <f>VLOOKUP($B72,Hoja2!$B:$Y,8,FALSE)</f>
        <v>0</v>
      </c>
      <c r="O72" s="6">
        <f>VLOOKUP($B72,Hoja2!$B:$Y,9,FALSE)</f>
        <v>0</v>
      </c>
      <c r="P72" s="6">
        <f>VLOOKUP($B72,Hoja2!$B:$Y,10,FALSE)</f>
        <v>0</v>
      </c>
      <c r="Q72" s="6">
        <f>VLOOKUP($B72,Hoja2!$B:$Y,11,FALSE)</f>
        <v>0</v>
      </c>
      <c r="R72" s="6">
        <f>VLOOKUP($B72,Hoja2!$B:$Y,12,FALSE)</f>
        <v>0</v>
      </c>
      <c r="S72" s="6">
        <f>VLOOKUP($B72,Hoja2!$B:$Y,13,FALSE)</f>
        <v>0</v>
      </c>
      <c r="T72" s="6">
        <f>VLOOKUP($B72,Hoja2!$B:$Y,14,FALSE)</f>
        <v>0</v>
      </c>
      <c r="U72" s="6">
        <f>VLOOKUP($B72,Hoja2!$B:$Y,15,FALSE)</f>
        <v>0</v>
      </c>
      <c r="V72" s="6">
        <f>VLOOKUP($B72,Hoja2!$B:$Y,16,FALSE)</f>
        <v>0</v>
      </c>
      <c r="W72" s="6">
        <f>VLOOKUP($B72,Hoja2!$B:$Y,17,FALSE)</f>
        <v>0</v>
      </c>
      <c r="X72" s="6">
        <f>VLOOKUP($B72,Hoja2!$B:$Y,18,FALSE)</f>
        <v>0</v>
      </c>
      <c r="Y72" s="6">
        <f>VLOOKUP($B72,Hoja2!$B:$Y,19,FALSE)</f>
        <v>1</v>
      </c>
      <c r="Z72" s="6">
        <f>VLOOKUP($B72,Hoja2!$B:$Y,20,FALSE)</f>
        <v>0</v>
      </c>
      <c r="AA72" s="6">
        <f>VLOOKUP($B72,Hoja2!$B:$Y,21,FALSE)</f>
        <v>0</v>
      </c>
      <c r="AB72" s="5">
        <f>VLOOKUP($B72,Hoja2!$B:$Y,22,FALSE)</f>
        <v>0</v>
      </c>
      <c r="AC72" s="5">
        <f>VLOOKUP($B72,Hoja2!$B:$Y,23,FALSE)</f>
        <v>0</v>
      </c>
      <c r="AD72" s="5">
        <f>VLOOKUP($B72,Hoja2!$B:$Y,24,FALSE)</f>
        <v>0</v>
      </c>
      <c r="AE72" s="5">
        <f>SUM(Tabla2[[#This Row],[19]:[39]])</f>
        <v>1</v>
      </c>
      <c r="AF72" s="7">
        <v>22.6</v>
      </c>
      <c r="AG72" s="7">
        <v>24</v>
      </c>
      <c r="AH72" s="7">
        <v>25</v>
      </c>
    </row>
    <row r="73" spans="2:34" ht="100.2" customHeight="1" x14ac:dyDescent="0.3">
      <c r="B73" s="5" t="s">
        <v>114</v>
      </c>
      <c r="C73" s="6" t="s">
        <v>800</v>
      </c>
      <c r="D73" s="6" t="s">
        <v>113</v>
      </c>
      <c r="E73" s="6" t="s">
        <v>11</v>
      </c>
      <c r="F73" s="6" t="s">
        <v>789</v>
      </c>
      <c r="G73" s="6" t="s">
        <v>778</v>
      </c>
      <c r="H73" s="6" t="s">
        <v>782</v>
      </c>
      <c r="I73" s="6">
        <f>VLOOKUP($B73,Hoja2!$B:$Y,3,FALSE)</f>
        <v>0</v>
      </c>
      <c r="J73" s="6">
        <f>VLOOKUP($B73,Hoja2!$B:$Y,4,FALSE)</f>
        <v>0</v>
      </c>
      <c r="K73" s="6">
        <f>VLOOKUP($B73,Hoja2!$B:$Y,5,FALSE)</f>
        <v>0</v>
      </c>
      <c r="L73" s="6">
        <f>VLOOKUP($B73,Hoja2!$B:$Y,6,FALSE)</f>
        <v>0</v>
      </c>
      <c r="M73" s="6">
        <f>VLOOKUP($B73,Hoja2!$B:$Y,7,FALSE)</f>
        <v>0</v>
      </c>
      <c r="N73" s="6">
        <f>VLOOKUP($B73,Hoja2!$B:$Y,8,FALSE)</f>
        <v>0</v>
      </c>
      <c r="O73" s="6">
        <f>VLOOKUP($B73,Hoja2!$B:$Y,9,FALSE)</f>
        <v>0</v>
      </c>
      <c r="P73" s="6">
        <f>VLOOKUP($B73,Hoja2!$B:$Y,10,FALSE)</f>
        <v>0</v>
      </c>
      <c r="Q73" s="6">
        <f>VLOOKUP($B73,Hoja2!$B:$Y,11,FALSE)</f>
        <v>0</v>
      </c>
      <c r="R73" s="6">
        <f>VLOOKUP($B73,Hoja2!$B:$Y,12,FALSE)</f>
        <v>0</v>
      </c>
      <c r="S73" s="6">
        <f>VLOOKUP($B73,Hoja2!$B:$Y,13,FALSE)</f>
        <v>0</v>
      </c>
      <c r="T73" s="6">
        <f>VLOOKUP($B73,Hoja2!$B:$Y,14,FALSE)</f>
        <v>0</v>
      </c>
      <c r="U73" s="6">
        <f>VLOOKUP($B73,Hoja2!$B:$Y,15,FALSE)</f>
        <v>0</v>
      </c>
      <c r="V73" s="6">
        <f>VLOOKUP($B73,Hoja2!$B:$Y,16,FALSE)</f>
        <v>0</v>
      </c>
      <c r="W73" s="6">
        <f>VLOOKUP($B73,Hoja2!$B:$Y,17,FALSE)</f>
        <v>5</v>
      </c>
      <c r="X73" s="6">
        <f>VLOOKUP($B73,Hoja2!$B:$Y,18,FALSE)</f>
        <v>0</v>
      </c>
      <c r="Y73" s="6">
        <f>VLOOKUP($B73,Hoja2!$B:$Y,19,FALSE)</f>
        <v>13</v>
      </c>
      <c r="Z73" s="6">
        <f>VLOOKUP($B73,Hoja2!$B:$Y,20,FALSE)</f>
        <v>38</v>
      </c>
      <c r="AA73" s="6">
        <f>VLOOKUP($B73,Hoja2!$B:$Y,21,FALSE)</f>
        <v>73</v>
      </c>
      <c r="AB73" s="5">
        <f>VLOOKUP($B73,Hoja2!$B:$Y,22,FALSE)</f>
        <v>75</v>
      </c>
      <c r="AC73" s="5">
        <f>VLOOKUP($B73,Hoja2!$B:$Y,23,FALSE)</f>
        <v>82</v>
      </c>
      <c r="AD73" s="5">
        <f>VLOOKUP($B73,Hoja2!$B:$Y,24,FALSE)</f>
        <v>0</v>
      </c>
      <c r="AE73" s="5">
        <f>SUM(Tabla2[[#This Row],[19]:[39]])</f>
        <v>286</v>
      </c>
      <c r="AF73" s="7">
        <v>22.6</v>
      </c>
      <c r="AG73" s="7">
        <v>24</v>
      </c>
      <c r="AH73" s="7">
        <v>25</v>
      </c>
    </row>
    <row r="74" spans="2:34" ht="100.2" customHeight="1" x14ac:dyDescent="0.3">
      <c r="B74" s="5" t="s">
        <v>115</v>
      </c>
      <c r="C74" s="6" t="s">
        <v>800</v>
      </c>
      <c r="D74" s="6" t="s">
        <v>116</v>
      </c>
      <c r="E74" s="6" t="s">
        <v>88</v>
      </c>
      <c r="F74" s="6" t="s">
        <v>117</v>
      </c>
      <c r="G74" s="6"/>
      <c r="H74" s="6"/>
      <c r="I74" s="6">
        <f>VLOOKUP($B74,Hoja2!$B:$Y,3,FALSE)</f>
        <v>0</v>
      </c>
      <c r="J74" s="6">
        <f>VLOOKUP($B74,Hoja2!$B:$Y,4,FALSE)</f>
        <v>0</v>
      </c>
      <c r="K74" s="6">
        <f>VLOOKUP($B74,Hoja2!$B:$Y,5,FALSE)</f>
        <v>0</v>
      </c>
      <c r="L74" s="6">
        <f>VLOOKUP($B74,Hoja2!$B:$Y,6,FALSE)</f>
        <v>0</v>
      </c>
      <c r="M74" s="6">
        <f>VLOOKUP($B74,Hoja2!$B:$Y,7,FALSE)</f>
        <v>0</v>
      </c>
      <c r="N74" s="6">
        <f>VLOOKUP($B74,Hoja2!$B:$Y,8,FALSE)</f>
        <v>0</v>
      </c>
      <c r="O74" s="6">
        <f>VLOOKUP($B74,Hoja2!$B:$Y,9,FALSE)</f>
        <v>0</v>
      </c>
      <c r="P74" s="6">
        <f>VLOOKUP($B74,Hoja2!$B:$Y,10,FALSE)</f>
        <v>0</v>
      </c>
      <c r="Q74" s="6">
        <f>VLOOKUP($B74,Hoja2!$B:$Y,11,FALSE)</f>
        <v>0</v>
      </c>
      <c r="R74" s="6">
        <f>VLOOKUP($B74,Hoja2!$B:$Y,12,FALSE)</f>
        <v>1</v>
      </c>
      <c r="S74" s="6">
        <f>VLOOKUP($B74,Hoja2!$B:$Y,13,FALSE)</f>
        <v>1</v>
      </c>
      <c r="T74" s="6">
        <f>VLOOKUP($B74,Hoja2!$B:$Y,14,FALSE)</f>
        <v>0</v>
      </c>
      <c r="U74" s="6">
        <f>VLOOKUP($B74,Hoja2!$B:$Y,15,FALSE)</f>
        <v>0</v>
      </c>
      <c r="V74" s="6">
        <f>VLOOKUP($B74,Hoja2!$B:$Y,16,FALSE)</f>
        <v>1</v>
      </c>
      <c r="W74" s="6">
        <f>VLOOKUP($B74,Hoja2!$B:$Y,17,FALSE)</f>
        <v>1</v>
      </c>
      <c r="X74" s="6">
        <f>VLOOKUP($B74,Hoja2!$B:$Y,18,FALSE)</f>
        <v>0</v>
      </c>
      <c r="Y74" s="6">
        <f>VLOOKUP($B74,Hoja2!$B:$Y,19,FALSE)</f>
        <v>0</v>
      </c>
      <c r="Z74" s="6">
        <f>VLOOKUP($B74,Hoja2!$B:$Y,20,FALSE)</f>
        <v>0</v>
      </c>
      <c r="AA74" s="6">
        <f>VLOOKUP($B74,Hoja2!$B:$Y,21,FALSE)</f>
        <v>0</v>
      </c>
      <c r="AB74" s="5">
        <f>VLOOKUP($B74,Hoja2!$B:$Y,22,FALSE)</f>
        <v>0</v>
      </c>
      <c r="AC74" s="5">
        <f>VLOOKUP($B74,Hoja2!$B:$Y,23,FALSE)</f>
        <v>0</v>
      </c>
      <c r="AD74" s="5">
        <f>VLOOKUP($B74,Hoja2!$B:$Y,24,FALSE)</f>
        <v>0</v>
      </c>
      <c r="AE74" s="5">
        <f>SUM(Tabla2[[#This Row],[19]:[39]])</f>
        <v>4</v>
      </c>
      <c r="AF74" s="7">
        <v>19</v>
      </c>
      <c r="AG74" s="7" t="s">
        <v>9</v>
      </c>
      <c r="AH74" s="7" t="s">
        <v>9</v>
      </c>
    </row>
    <row r="75" spans="2:34" hidden="1" x14ac:dyDescent="0.3">
      <c r="B75" s="5" t="s">
        <v>118</v>
      </c>
      <c r="C75" s="6" t="s">
        <v>798</v>
      </c>
      <c r="D75" s="6" t="s">
        <v>119</v>
      </c>
      <c r="E75" s="6" t="s">
        <v>120</v>
      </c>
      <c r="F75" s="6" t="s">
        <v>121</v>
      </c>
      <c r="G75" s="6"/>
      <c r="H75" s="6"/>
      <c r="I75" s="6">
        <f>VLOOKUP($B75,Hoja2!$B:$Y,3,FALSE)</f>
        <v>0</v>
      </c>
      <c r="J75" s="6">
        <f>VLOOKUP($B75,Hoja2!$B:$Y,4,FALSE)</f>
        <v>0</v>
      </c>
      <c r="K75" s="6">
        <f>VLOOKUP($B75,Hoja2!$B:$Y,5,FALSE)</f>
        <v>0</v>
      </c>
      <c r="L75" s="6">
        <f>VLOOKUP($B75,Hoja2!$B:$Y,6,FALSE)</f>
        <v>0</v>
      </c>
      <c r="M75" s="6">
        <f>VLOOKUP($B75,Hoja2!$B:$Y,7,FALSE)</f>
        <v>0</v>
      </c>
      <c r="N75" s="6">
        <f>VLOOKUP($B75,Hoja2!$B:$Y,8,FALSE)</f>
        <v>0</v>
      </c>
      <c r="O75" s="6">
        <f>VLOOKUP($B75,Hoja2!$B:$Y,9,FALSE)</f>
        <v>0</v>
      </c>
      <c r="P75" s="6">
        <f>VLOOKUP($B75,Hoja2!$B:$Y,10,FALSE)</f>
        <v>0</v>
      </c>
      <c r="Q75" s="6">
        <f>VLOOKUP($B75,Hoja2!$B:$Y,11,FALSE)</f>
        <v>0</v>
      </c>
      <c r="R75" s="6">
        <f>VLOOKUP($B75,Hoja2!$B:$Y,12,FALSE)</f>
        <v>0</v>
      </c>
      <c r="S75" s="6">
        <f>VLOOKUP($B75,Hoja2!$B:$Y,13,FALSE)</f>
        <v>0</v>
      </c>
      <c r="T75" s="6">
        <f>VLOOKUP($B75,Hoja2!$B:$Y,14,FALSE)</f>
        <v>0</v>
      </c>
      <c r="U75" s="6">
        <f>VLOOKUP($B75,Hoja2!$B:$Y,15,FALSE)</f>
        <v>0</v>
      </c>
      <c r="V75" s="6">
        <f>VLOOKUP($B75,Hoja2!$B:$Y,16,FALSE)</f>
        <v>0</v>
      </c>
      <c r="W75" s="6">
        <f>VLOOKUP($B75,Hoja2!$B:$Y,17,FALSE)</f>
        <v>0</v>
      </c>
      <c r="X75" s="6">
        <f>VLOOKUP($B75,Hoja2!$B:$Y,18,FALSE)</f>
        <v>0</v>
      </c>
      <c r="Y75" s="6">
        <f>VLOOKUP($B75,Hoja2!$B:$Y,19,FALSE)</f>
        <v>0</v>
      </c>
      <c r="Z75" s="6">
        <f>VLOOKUP($B75,Hoja2!$B:$Y,20,FALSE)</f>
        <v>0</v>
      </c>
      <c r="AA75" s="6">
        <f>VLOOKUP($B75,Hoja2!$B:$Y,21,FALSE)</f>
        <v>0</v>
      </c>
      <c r="AB75" s="5">
        <f>VLOOKUP($B75,Hoja2!$B:$Y,22,FALSE)</f>
        <v>0</v>
      </c>
      <c r="AC75" s="5">
        <f>VLOOKUP($B75,Hoja2!$B:$Y,23,FALSE)</f>
        <v>0</v>
      </c>
      <c r="AD75" s="5">
        <f>VLOOKUP($B75,Hoja2!$B:$Y,24,FALSE)</f>
        <v>0</v>
      </c>
      <c r="AE75" s="5">
        <f>SUM(Tabla2[[#This Row],[19]:[39]])</f>
        <v>0</v>
      </c>
      <c r="AF75" s="7">
        <v>53.95</v>
      </c>
      <c r="AG75" s="7" t="s">
        <v>9</v>
      </c>
      <c r="AH75" s="7" t="s">
        <v>9</v>
      </c>
    </row>
    <row r="76" spans="2:34" hidden="1" x14ac:dyDescent="0.3">
      <c r="B76" s="5" t="s">
        <v>122</v>
      </c>
      <c r="C76" s="6" t="s">
        <v>798</v>
      </c>
      <c r="D76" s="6" t="s">
        <v>119</v>
      </c>
      <c r="E76" s="6" t="s">
        <v>88</v>
      </c>
      <c r="F76" s="6" t="s">
        <v>121</v>
      </c>
      <c r="G76" s="6"/>
      <c r="H76" s="6"/>
      <c r="I76" s="6">
        <f>VLOOKUP($B76,Hoja2!$B:$Y,3,FALSE)</f>
        <v>0</v>
      </c>
      <c r="J76" s="6">
        <f>VLOOKUP($B76,Hoja2!$B:$Y,4,FALSE)</f>
        <v>0</v>
      </c>
      <c r="K76" s="6">
        <f>VLOOKUP($B76,Hoja2!$B:$Y,5,FALSE)</f>
        <v>0</v>
      </c>
      <c r="L76" s="6">
        <f>VLOOKUP($B76,Hoja2!$B:$Y,6,FALSE)</f>
        <v>0</v>
      </c>
      <c r="M76" s="6">
        <f>VLOOKUP($B76,Hoja2!$B:$Y,7,FALSE)</f>
        <v>0</v>
      </c>
      <c r="N76" s="6">
        <f>VLOOKUP($B76,Hoja2!$B:$Y,8,FALSE)</f>
        <v>0</v>
      </c>
      <c r="O76" s="6">
        <f>VLOOKUP($B76,Hoja2!$B:$Y,9,FALSE)</f>
        <v>0</v>
      </c>
      <c r="P76" s="6">
        <f>VLOOKUP($B76,Hoja2!$B:$Y,10,FALSE)</f>
        <v>0</v>
      </c>
      <c r="Q76" s="6">
        <f>VLOOKUP($B76,Hoja2!$B:$Y,11,FALSE)</f>
        <v>0</v>
      </c>
      <c r="R76" s="6">
        <f>VLOOKUP($B76,Hoja2!$B:$Y,12,FALSE)</f>
        <v>0</v>
      </c>
      <c r="S76" s="6">
        <f>VLOOKUP($B76,Hoja2!$B:$Y,13,FALSE)</f>
        <v>0</v>
      </c>
      <c r="T76" s="6">
        <f>VLOOKUP($B76,Hoja2!$B:$Y,14,FALSE)</f>
        <v>0</v>
      </c>
      <c r="U76" s="6">
        <f>VLOOKUP($B76,Hoja2!$B:$Y,15,FALSE)</f>
        <v>0</v>
      </c>
      <c r="V76" s="6">
        <f>VLOOKUP($B76,Hoja2!$B:$Y,16,FALSE)</f>
        <v>0</v>
      </c>
      <c r="W76" s="6">
        <f>VLOOKUP($B76,Hoja2!$B:$Y,17,FALSE)</f>
        <v>0</v>
      </c>
      <c r="X76" s="6">
        <f>VLOOKUP($B76,Hoja2!$B:$Y,18,FALSE)</f>
        <v>0</v>
      </c>
      <c r="Y76" s="6">
        <f>VLOOKUP($B76,Hoja2!$B:$Y,19,FALSE)</f>
        <v>0</v>
      </c>
      <c r="Z76" s="6">
        <f>VLOOKUP($B76,Hoja2!$B:$Y,20,FALSE)</f>
        <v>0</v>
      </c>
      <c r="AA76" s="6">
        <f>VLOOKUP($B76,Hoja2!$B:$Y,21,FALSE)</f>
        <v>0</v>
      </c>
      <c r="AB76" s="5">
        <f>VLOOKUP($B76,Hoja2!$B:$Y,22,FALSE)</f>
        <v>0</v>
      </c>
      <c r="AC76" s="5">
        <f>VLOOKUP($B76,Hoja2!$B:$Y,23,FALSE)</f>
        <v>0</v>
      </c>
      <c r="AD76" s="5">
        <f>VLOOKUP($B76,Hoja2!$B:$Y,24,FALSE)</f>
        <v>0</v>
      </c>
      <c r="AE76" s="5">
        <f>SUM(Tabla2[[#This Row],[19]:[39]])</f>
        <v>0</v>
      </c>
      <c r="AF76" s="7">
        <v>53.95</v>
      </c>
      <c r="AG76" s="7" t="s">
        <v>9</v>
      </c>
      <c r="AH76" s="7" t="s">
        <v>9</v>
      </c>
    </row>
    <row r="77" spans="2:34" ht="28.8" x14ac:dyDescent="0.3">
      <c r="B77" s="5" t="s">
        <v>123</v>
      </c>
      <c r="C77" s="6" t="s">
        <v>798</v>
      </c>
      <c r="D77" s="6" t="s">
        <v>119</v>
      </c>
      <c r="E77" s="6" t="s">
        <v>124</v>
      </c>
      <c r="F77" s="6" t="s">
        <v>125</v>
      </c>
      <c r="G77" s="6"/>
      <c r="H77" s="6"/>
      <c r="I77" s="6">
        <f>VLOOKUP($B77,Hoja2!$B:$Y,3,FALSE)</f>
        <v>0</v>
      </c>
      <c r="J77" s="6">
        <f>VLOOKUP($B77,Hoja2!$B:$Y,4,FALSE)</f>
        <v>0</v>
      </c>
      <c r="K77" s="6">
        <f>VLOOKUP($B77,Hoja2!$B:$Y,5,FALSE)</f>
        <v>0</v>
      </c>
      <c r="L77" s="6">
        <f>VLOOKUP($B77,Hoja2!$B:$Y,6,FALSE)</f>
        <v>0</v>
      </c>
      <c r="M77" s="6">
        <f>VLOOKUP($B77,Hoja2!$B:$Y,7,FALSE)</f>
        <v>0</v>
      </c>
      <c r="N77" s="6">
        <f>VLOOKUP($B77,Hoja2!$B:$Y,8,FALSE)</f>
        <v>0</v>
      </c>
      <c r="O77" s="6">
        <f>VLOOKUP($B77,Hoja2!$B:$Y,9,FALSE)</f>
        <v>0</v>
      </c>
      <c r="P77" s="6">
        <f>VLOOKUP($B77,Hoja2!$B:$Y,10,FALSE)</f>
        <v>0</v>
      </c>
      <c r="Q77" s="6">
        <f>VLOOKUP($B77,Hoja2!$B:$Y,11,FALSE)</f>
        <v>0</v>
      </c>
      <c r="R77" s="6">
        <f>VLOOKUP($B77,Hoja2!$B:$Y,12,FALSE)</f>
        <v>0</v>
      </c>
      <c r="S77" s="6">
        <f>VLOOKUP($B77,Hoja2!$B:$Y,13,FALSE)</f>
        <v>0</v>
      </c>
      <c r="T77" s="6">
        <f>VLOOKUP($B77,Hoja2!$B:$Y,14,FALSE)</f>
        <v>0</v>
      </c>
      <c r="U77" s="6">
        <f>VLOOKUP($B77,Hoja2!$B:$Y,15,FALSE)</f>
        <v>0</v>
      </c>
      <c r="V77" s="6">
        <f>VLOOKUP($B77,Hoja2!$B:$Y,16,FALSE)</f>
        <v>0</v>
      </c>
      <c r="W77" s="6">
        <f>VLOOKUP($B77,Hoja2!$B:$Y,17,FALSE)</f>
        <v>0</v>
      </c>
      <c r="X77" s="6">
        <f>VLOOKUP($B77,Hoja2!$B:$Y,18,FALSE)</f>
        <v>0</v>
      </c>
      <c r="Y77" s="6">
        <f>VLOOKUP($B77,Hoja2!$B:$Y,19,FALSE)</f>
        <v>0</v>
      </c>
      <c r="Z77" s="6">
        <f>VLOOKUP($B77,Hoja2!$B:$Y,20,FALSE)</f>
        <v>0</v>
      </c>
      <c r="AA77" s="6">
        <f>VLOOKUP($B77,Hoja2!$B:$Y,21,FALSE)</f>
        <v>47</v>
      </c>
      <c r="AB77" s="5">
        <f>VLOOKUP($B77,Hoja2!$B:$Y,22,FALSE)</f>
        <v>132</v>
      </c>
      <c r="AC77" s="5">
        <f>VLOOKUP($B77,Hoja2!$B:$Y,23,FALSE)</f>
        <v>242</v>
      </c>
      <c r="AD77" s="5">
        <f>VLOOKUP($B77,Hoja2!$B:$Y,24,FALSE)</f>
        <v>244</v>
      </c>
      <c r="AE77" s="5">
        <f>SUM(Tabla2[[#This Row],[19]:[39]])</f>
        <v>665</v>
      </c>
      <c r="AF77" s="7">
        <v>53.95</v>
      </c>
      <c r="AG77" s="7" t="s">
        <v>9</v>
      </c>
      <c r="AH77" s="7" t="s">
        <v>9</v>
      </c>
    </row>
    <row r="78" spans="2:34" ht="43.2" x14ac:dyDescent="0.3">
      <c r="B78" s="5" t="s">
        <v>126</v>
      </c>
      <c r="C78" s="6" t="s">
        <v>798</v>
      </c>
      <c r="D78" s="6" t="s">
        <v>119</v>
      </c>
      <c r="E78" s="6" t="s">
        <v>127</v>
      </c>
      <c r="F78" s="6" t="s">
        <v>125</v>
      </c>
      <c r="G78" s="6"/>
      <c r="H78" s="6"/>
      <c r="I78" s="6">
        <f>VLOOKUP($B78,Hoja2!$B:$Y,3,FALSE)</f>
        <v>0</v>
      </c>
      <c r="J78" s="6">
        <f>VLOOKUP($B78,Hoja2!$B:$Y,4,FALSE)</f>
        <v>0</v>
      </c>
      <c r="K78" s="6">
        <f>VLOOKUP($B78,Hoja2!$B:$Y,5,FALSE)</f>
        <v>0</v>
      </c>
      <c r="L78" s="6">
        <f>VLOOKUP($B78,Hoja2!$B:$Y,6,FALSE)</f>
        <v>0</v>
      </c>
      <c r="M78" s="6">
        <f>VLOOKUP($B78,Hoja2!$B:$Y,7,FALSE)</f>
        <v>0</v>
      </c>
      <c r="N78" s="6">
        <f>VLOOKUP($B78,Hoja2!$B:$Y,8,FALSE)</f>
        <v>0</v>
      </c>
      <c r="O78" s="6">
        <f>VLOOKUP($B78,Hoja2!$B:$Y,9,FALSE)</f>
        <v>0</v>
      </c>
      <c r="P78" s="6">
        <f>VLOOKUP($B78,Hoja2!$B:$Y,10,FALSE)</f>
        <v>0</v>
      </c>
      <c r="Q78" s="6">
        <f>VLOOKUP($B78,Hoja2!$B:$Y,11,FALSE)</f>
        <v>0</v>
      </c>
      <c r="R78" s="6">
        <f>VLOOKUP($B78,Hoja2!$B:$Y,12,FALSE)</f>
        <v>0</v>
      </c>
      <c r="S78" s="6">
        <f>VLOOKUP($B78,Hoja2!$B:$Y,13,FALSE)</f>
        <v>0</v>
      </c>
      <c r="T78" s="6">
        <f>VLOOKUP($B78,Hoja2!$B:$Y,14,FALSE)</f>
        <v>0</v>
      </c>
      <c r="U78" s="6">
        <f>VLOOKUP($B78,Hoja2!$B:$Y,15,FALSE)</f>
        <v>0</v>
      </c>
      <c r="V78" s="6">
        <f>VLOOKUP($B78,Hoja2!$B:$Y,16,FALSE)</f>
        <v>0</v>
      </c>
      <c r="W78" s="6">
        <f>VLOOKUP($B78,Hoja2!$B:$Y,17,FALSE)</f>
        <v>0</v>
      </c>
      <c r="X78" s="6">
        <f>VLOOKUP($B78,Hoja2!$B:$Y,18,FALSE)</f>
        <v>0</v>
      </c>
      <c r="Y78" s="6">
        <f>VLOOKUP($B78,Hoja2!$B:$Y,19,FALSE)</f>
        <v>0</v>
      </c>
      <c r="Z78" s="6">
        <f>VLOOKUP($B78,Hoja2!$B:$Y,20,FALSE)</f>
        <v>0</v>
      </c>
      <c r="AA78" s="6">
        <f>VLOOKUP($B78,Hoja2!$B:$Y,21,FALSE)</f>
        <v>41</v>
      </c>
      <c r="AB78" s="5">
        <f>VLOOKUP($B78,Hoja2!$B:$Y,22,FALSE)</f>
        <v>160</v>
      </c>
      <c r="AC78" s="5">
        <f>VLOOKUP($B78,Hoja2!$B:$Y,23,FALSE)</f>
        <v>275</v>
      </c>
      <c r="AD78" s="5">
        <f>VLOOKUP($B78,Hoja2!$B:$Y,24,FALSE)</f>
        <v>273</v>
      </c>
      <c r="AE78" s="5">
        <f>SUM(Tabla2[[#This Row],[19]:[39]])</f>
        <v>749</v>
      </c>
      <c r="AF78" s="7">
        <v>53.95</v>
      </c>
      <c r="AG78" s="7" t="s">
        <v>9</v>
      </c>
      <c r="AH78" s="7" t="s">
        <v>9</v>
      </c>
    </row>
    <row r="79" spans="2:34" ht="28.8" hidden="1" x14ac:dyDescent="0.3">
      <c r="B79" s="5" t="s">
        <v>128</v>
      </c>
      <c r="C79" s="6" t="s">
        <v>798</v>
      </c>
      <c r="D79" s="6" t="s">
        <v>119</v>
      </c>
      <c r="E79" s="6" t="s">
        <v>129</v>
      </c>
      <c r="F79" s="6" t="s">
        <v>121</v>
      </c>
      <c r="G79" s="6"/>
      <c r="H79" s="6"/>
      <c r="I79" s="6">
        <f>VLOOKUP($B79,Hoja2!$B:$Y,3,FALSE)</f>
        <v>0</v>
      </c>
      <c r="J79" s="6">
        <f>VLOOKUP($B79,Hoja2!$B:$Y,4,FALSE)</f>
        <v>0</v>
      </c>
      <c r="K79" s="6">
        <f>VLOOKUP($B79,Hoja2!$B:$Y,5,FALSE)</f>
        <v>0</v>
      </c>
      <c r="L79" s="6">
        <f>VLOOKUP($B79,Hoja2!$B:$Y,6,FALSE)</f>
        <v>0</v>
      </c>
      <c r="M79" s="6">
        <f>VLOOKUP($B79,Hoja2!$B:$Y,7,FALSE)</f>
        <v>0</v>
      </c>
      <c r="N79" s="6">
        <f>VLOOKUP($B79,Hoja2!$B:$Y,8,FALSE)</f>
        <v>0</v>
      </c>
      <c r="O79" s="6">
        <f>VLOOKUP($B79,Hoja2!$B:$Y,9,FALSE)</f>
        <v>0</v>
      </c>
      <c r="P79" s="6">
        <f>VLOOKUP($B79,Hoja2!$B:$Y,10,FALSE)</f>
        <v>0</v>
      </c>
      <c r="Q79" s="6">
        <f>VLOOKUP($B79,Hoja2!$B:$Y,11,FALSE)</f>
        <v>0</v>
      </c>
      <c r="R79" s="6">
        <f>VLOOKUP($B79,Hoja2!$B:$Y,12,FALSE)</f>
        <v>0</v>
      </c>
      <c r="S79" s="6">
        <f>VLOOKUP($B79,Hoja2!$B:$Y,13,FALSE)</f>
        <v>0</v>
      </c>
      <c r="T79" s="6">
        <f>VLOOKUP($B79,Hoja2!$B:$Y,14,FALSE)</f>
        <v>0</v>
      </c>
      <c r="U79" s="6">
        <f>VLOOKUP($B79,Hoja2!$B:$Y,15,FALSE)</f>
        <v>0</v>
      </c>
      <c r="V79" s="6">
        <f>VLOOKUP($B79,Hoja2!$B:$Y,16,FALSE)</f>
        <v>0</v>
      </c>
      <c r="W79" s="6">
        <f>VLOOKUP($B79,Hoja2!$B:$Y,17,FALSE)</f>
        <v>0</v>
      </c>
      <c r="X79" s="6">
        <f>VLOOKUP($B79,Hoja2!$B:$Y,18,FALSE)</f>
        <v>0</v>
      </c>
      <c r="Y79" s="6">
        <f>VLOOKUP($B79,Hoja2!$B:$Y,19,FALSE)</f>
        <v>0</v>
      </c>
      <c r="Z79" s="6">
        <f>VLOOKUP($B79,Hoja2!$B:$Y,20,FALSE)</f>
        <v>0</v>
      </c>
      <c r="AA79" s="6">
        <f>VLOOKUP($B79,Hoja2!$B:$Y,21,FALSE)</f>
        <v>0</v>
      </c>
      <c r="AB79" s="5">
        <f>VLOOKUP($B79,Hoja2!$B:$Y,22,FALSE)</f>
        <v>0</v>
      </c>
      <c r="AC79" s="5">
        <f>VLOOKUP($B79,Hoja2!$B:$Y,23,FALSE)</f>
        <v>0</v>
      </c>
      <c r="AD79" s="5">
        <f>VLOOKUP($B79,Hoja2!$B:$Y,24,FALSE)</f>
        <v>0</v>
      </c>
      <c r="AE79" s="5">
        <f>SUM(Tabla2[[#This Row],[19]:[39]])</f>
        <v>0</v>
      </c>
      <c r="AF79" s="7">
        <v>43.75</v>
      </c>
      <c r="AG79" s="7" t="s">
        <v>9</v>
      </c>
      <c r="AH79" s="7" t="s">
        <v>9</v>
      </c>
    </row>
    <row r="80" spans="2:34" hidden="1" x14ac:dyDescent="0.3">
      <c r="B80" s="5" t="s">
        <v>130</v>
      </c>
      <c r="C80" s="6" t="s">
        <v>798</v>
      </c>
      <c r="D80" s="6" t="s">
        <v>119</v>
      </c>
      <c r="E80" s="6" t="s">
        <v>131</v>
      </c>
      <c r="F80" s="6" t="s">
        <v>121</v>
      </c>
      <c r="G80" s="6"/>
      <c r="H80" s="6"/>
      <c r="I80" s="6">
        <f>VLOOKUP($B80,Hoja2!$B:$Y,3,FALSE)</f>
        <v>0</v>
      </c>
      <c r="J80" s="6">
        <f>VLOOKUP($B80,Hoja2!$B:$Y,4,FALSE)</f>
        <v>0</v>
      </c>
      <c r="K80" s="6">
        <f>VLOOKUP($B80,Hoja2!$B:$Y,5,FALSE)</f>
        <v>0</v>
      </c>
      <c r="L80" s="6">
        <f>VLOOKUP($B80,Hoja2!$B:$Y,6,FALSE)</f>
        <v>0</v>
      </c>
      <c r="M80" s="6">
        <f>VLOOKUP($B80,Hoja2!$B:$Y,7,FALSE)</f>
        <v>0</v>
      </c>
      <c r="N80" s="6">
        <f>VLOOKUP($B80,Hoja2!$B:$Y,8,FALSE)</f>
        <v>0</v>
      </c>
      <c r="O80" s="6">
        <f>VLOOKUP($B80,Hoja2!$B:$Y,9,FALSE)</f>
        <v>0</v>
      </c>
      <c r="P80" s="6">
        <f>VLOOKUP($B80,Hoja2!$B:$Y,10,FALSE)</f>
        <v>0</v>
      </c>
      <c r="Q80" s="6">
        <f>VLOOKUP($B80,Hoja2!$B:$Y,11,FALSE)</f>
        <v>0</v>
      </c>
      <c r="R80" s="6">
        <f>VLOOKUP($B80,Hoja2!$B:$Y,12,FALSE)</f>
        <v>0</v>
      </c>
      <c r="S80" s="6">
        <f>VLOOKUP($B80,Hoja2!$B:$Y,13,FALSE)</f>
        <v>0</v>
      </c>
      <c r="T80" s="6">
        <f>VLOOKUP($B80,Hoja2!$B:$Y,14,FALSE)</f>
        <v>0</v>
      </c>
      <c r="U80" s="6">
        <f>VLOOKUP($B80,Hoja2!$B:$Y,15,FALSE)</f>
        <v>0</v>
      </c>
      <c r="V80" s="6">
        <f>VLOOKUP($B80,Hoja2!$B:$Y,16,FALSE)</f>
        <v>0</v>
      </c>
      <c r="W80" s="6">
        <f>VLOOKUP($B80,Hoja2!$B:$Y,17,FALSE)</f>
        <v>0</v>
      </c>
      <c r="X80" s="6">
        <f>VLOOKUP($B80,Hoja2!$B:$Y,18,FALSE)</f>
        <v>0</v>
      </c>
      <c r="Y80" s="6">
        <f>VLOOKUP($B80,Hoja2!$B:$Y,19,FALSE)</f>
        <v>0</v>
      </c>
      <c r="Z80" s="6">
        <f>VLOOKUP($B80,Hoja2!$B:$Y,20,FALSE)</f>
        <v>0</v>
      </c>
      <c r="AA80" s="6">
        <f>VLOOKUP($B80,Hoja2!$B:$Y,21,FALSE)</f>
        <v>0</v>
      </c>
      <c r="AB80" s="5">
        <f>VLOOKUP($B80,Hoja2!$B:$Y,22,FALSE)</f>
        <v>0</v>
      </c>
      <c r="AC80" s="5">
        <f>VLOOKUP($B80,Hoja2!$B:$Y,23,FALSE)</f>
        <v>0</v>
      </c>
      <c r="AD80" s="5">
        <f>VLOOKUP($B80,Hoja2!$B:$Y,24,FALSE)</f>
        <v>0</v>
      </c>
      <c r="AE80" s="5">
        <f>SUM(Tabla2[[#This Row],[19]:[39]])</f>
        <v>0</v>
      </c>
      <c r="AF80" s="7">
        <v>43.75</v>
      </c>
      <c r="AG80" s="7" t="s">
        <v>9</v>
      </c>
      <c r="AH80" s="7" t="s">
        <v>9</v>
      </c>
    </row>
    <row r="81" spans="2:34" ht="28.8" x14ac:dyDescent="0.3">
      <c r="B81" s="5" t="s">
        <v>132</v>
      </c>
      <c r="C81" s="6" t="s">
        <v>798</v>
      </c>
      <c r="D81" s="6" t="s">
        <v>119</v>
      </c>
      <c r="E81" s="6" t="s">
        <v>133</v>
      </c>
      <c r="F81" s="6" t="s">
        <v>125</v>
      </c>
      <c r="G81" s="6"/>
      <c r="H81" s="6"/>
      <c r="I81" s="6">
        <f>VLOOKUP($B81,Hoja2!$B:$Y,3,FALSE)</f>
        <v>0</v>
      </c>
      <c r="J81" s="6">
        <f>VLOOKUP($B81,Hoja2!$B:$Y,4,FALSE)</f>
        <v>0</v>
      </c>
      <c r="K81" s="6">
        <f>VLOOKUP($B81,Hoja2!$B:$Y,5,FALSE)</f>
        <v>0</v>
      </c>
      <c r="L81" s="6">
        <f>VLOOKUP($B81,Hoja2!$B:$Y,6,FALSE)</f>
        <v>0</v>
      </c>
      <c r="M81" s="6">
        <f>VLOOKUP($B81,Hoja2!$B:$Y,7,FALSE)</f>
        <v>0</v>
      </c>
      <c r="N81" s="6">
        <f>VLOOKUP($B81,Hoja2!$B:$Y,8,FALSE)</f>
        <v>0</v>
      </c>
      <c r="O81" s="6">
        <f>VLOOKUP($B81,Hoja2!$B:$Y,9,FALSE)</f>
        <v>0</v>
      </c>
      <c r="P81" s="6">
        <f>VLOOKUP($B81,Hoja2!$B:$Y,10,FALSE)</f>
        <v>0</v>
      </c>
      <c r="Q81" s="6">
        <f>VLOOKUP($B81,Hoja2!$B:$Y,11,FALSE)</f>
        <v>0</v>
      </c>
      <c r="R81" s="6">
        <f>VLOOKUP($B81,Hoja2!$B:$Y,12,FALSE)</f>
        <v>0</v>
      </c>
      <c r="S81" s="6">
        <f>VLOOKUP($B81,Hoja2!$B:$Y,13,FALSE)</f>
        <v>0</v>
      </c>
      <c r="T81" s="6">
        <f>VLOOKUP($B81,Hoja2!$B:$Y,14,FALSE)</f>
        <v>0</v>
      </c>
      <c r="U81" s="6">
        <f>VLOOKUP($B81,Hoja2!$B:$Y,15,FALSE)</f>
        <v>0</v>
      </c>
      <c r="V81" s="6">
        <f>VLOOKUP($B81,Hoja2!$B:$Y,16,FALSE)</f>
        <v>0</v>
      </c>
      <c r="W81" s="6">
        <f>VLOOKUP($B81,Hoja2!$B:$Y,17,FALSE)</f>
        <v>0</v>
      </c>
      <c r="X81" s="6">
        <f>VLOOKUP($B81,Hoja2!$B:$Y,18,FALSE)</f>
        <v>0</v>
      </c>
      <c r="Y81" s="6">
        <f>VLOOKUP($B81,Hoja2!$B:$Y,19,FALSE)</f>
        <v>0</v>
      </c>
      <c r="Z81" s="6">
        <f>VLOOKUP($B81,Hoja2!$B:$Y,20,FALSE)</f>
        <v>0</v>
      </c>
      <c r="AA81" s="6">
        <f>VLOOKUP($B81,Hoja2!$B:$Y,21,FALSE)</f>
        <v>57</v>
      </c>
      <c r="AB81" s="5">
        <f>VLOOKUP($B81,Hoja2!$B:$Y,22,FALSE)</f>
        <v>172</v>
      </c>
      <c r="AC81" s="5">
        <f>VLOOKUP($B81,Hoja2!$B:$Y,23,FALSE)</f>
        <v>280</v>
      </c>
      <c r="AD81" s="5">
        <f>VLOOKUP($B81,Hoja2!$B:$Y,24,FALSE)</f>
        <v>288</v>
      </c>
      <c r="AE81" s="5">
        <f>SUM(Tabla2[[#This Row],[19]:[39]])</f>
        <v>797</v>
      </c>
      <c r="AF81" s="7">
        <v>43.75</v>
      </c>
      <c r="AG81" s="7" t="s">
        <v>9</v>
      </c>
      <c r="AH81" s="7" t="s">
        <v>9</v>
      </c>
    </row>
    <row r="82" spans="2:34" ht="28.8" x14ac:dyDescent="0.3">
      <c r="B82" s="5" t="s">
        <v>134</v>
      </c>
      <c r="C82" s="6" t="s">
        <v>798</v>
      </c>
      <c r="D82" s="6" t="s">
        <v>119</v>
      </c>
      <c r="E82" s="6" t="s">
        <v>135</v>
      </c>
      <c r="F82" s="6" t="s">
        <v>125</v>
      </c>
      <c r="G82" s="6"/>
      <c r="H82" s="6"/>
      <c r="I82" s="6">
        <f>VLOOKUP($B82,Hoja2!$B:$Y,3,FALSE)</f>
        <v>0</v>
      </c>
      <c r="J82" s="6">
        <f>VLOOKUP($B82,Hoja2!$B:$Y,4,FALSE)</f>
        <v>0</v>
      </c>
      <c r="K82" s="6">
        <f>VLOOKUP($B82,Hoja2!$B:$Y,5,FALSE)</f>
        <v>0</v>
      </c>
      <c r="L82" s="6">
        <f>VLOOKUP($B82,Hoja2!$B:$Y,6,FALSE)</f>
        <v>0</v>
      </c>
      <c r="M82" s="6">
        <f>VLOOKUP($B82,Hoja2!$B:$Y,7,FALSE)</f>
        <v>0</v>
      </c>
      <c r="N82" s="6">
        <f>VLOOKUP($B82,Hoja2!$B:$Y,8,FALSE)</f>
        <v>0</v>
      </c>
      <c r="O82" s="6">
        <f>VLOOKUP($B82,Hoja2!$B:$Y,9,FALSE)</f>
        <v>0</v>
      </c>
      <c r="P82" s="6">
        <f>VLOOKUP($B82,Hoja2!$B:$Y,10,FALSE)</f>
        <v>0</v>
      </c>
      <c r="Q82" s="6">
        <f>VLOOKUP($B82,Hoja2!$B:$Y,11,FALSE)</f>
        <v>0</v>
      </c>
      <c r="R82" s="6">
        <f>VLOOKUP($B82,Hoja2!$B:$Y,12,FALSE)</f>
        <v>0</v>
      </c>
      <c r="S82" s="6">
        <f>VLOOKUP($B82,Hoja2!$B:$Y,13,FALSE)</f>
        <v>0</v>
      </c>
      <c r="T82" s="6">
        <f>VLOOKUP($B82,Hoja2!$B:$Y,14,FALSE)</f>
        <v>0</v>
      </c>
      <c r="U82" s="6">
        <f>VLOOKUP($B82,Hoja2!$B:$Y,15,FALSE)</f>
        <v>0</v>
      </c>
      <c r="V82" s="6">
        <f>VLOOKUP($B82,Hoja2!$B:$Y,16,FALSE)</f>
        <v>0</v>
      </c>
      <c r="W82" s="6">
        <f>VLOOKUP($B82,Hoja2!$B:$Y,17,FALSE)</f>
        <v>0</v>
      </c>
      <c r="X82" s="6">
        <f>VLOOKUP($B82,Hoja2!$B:$Y,18,FALSE)</f>
        <v>0</v>
      </c>
      <c r="Y82" s="6">
        <f>VLOOKUP($B82,Hoja2!$B:$Y,19,FALSE)</f>
        <v>0</v>
      </c>
      <c r="Z82" s="6">
        <f>VLOOKUP($B82,Hoja2!$B:$Y,20,FALSE)</f>
        <v>0</v>
      </c>
      <c r="AA82" s="6">
        <f>VLOOKUP($B82,Hoja2!$B:$Y,21,FALSE)</f>
        <v>53</v>
      </c>
      <c r="AB82" s="5">
        <f>VLOOKUP($B82,Hoja2!$B:$Y,22,FALSE)</f>
        <v>176</v>
      </c>
      <c r="AC82" s="5">
        <f>VLOOKUP($B82,Hoja2!$B:$Y,23,FALSE)</f>
        <v>289</v>
      </c>
      <c r="AD82" s="5">
        <f>VLOOKUP($B82,Hoja2!$B:$Y,24,FALSE)</f>
        <v>291</v>
      </c>
      <c r="AE82" s="5">
        <f>SUM(Tabla2[[#This Row],[19]:[39]])</f>
        <v>809</v>
      </c>
      <c r="AF82" s="7">
        <v>43.75</v>
      </c>
      <c r="AG82" s="7" t="s">
        <v>9</v>
      </c>
      <c r="AH82" s="7" t="s">
        <v>9</v>
      </c>
    </row>
    <row r="83" spans="2:34" ht="28.8" x14ac:dyDescent="0.3">
      <c r="B83" s="5" t="s">
        <v>136</v>
      </c>
      <c r="C83" s="6" t="s">
        <v>798</v>
      </c>
      <c r="D83" s="6" t="s">
        <v>119</v>
      </c>
      <c r="E83" s="6" t="s">
        <v>137</v>
      </c>
      <c r="F83" s="6" t="s">
        <v>125</v>
      </c>
      <c r="G83" s="6"/>
      <c r="H83" s="6"/>
      <c r="I83" s="6">
        <f>VLOOKUP($B83,Hoja2!$B:$Y,3,FALSE)</f>
        <v>0</v>
      </c>
      <c r="J83" s="6">
        <f>VLOOKUP($B83,Hoja2!$B:$Y,4,FALSE)</f>
        <v>0</v>
      </c>
      <c r="K83" s="6">
        <f>VLOOKUP($B83,Hoja2!$B:$Y,5,FALSE)</f>
        <v>0</v>
      </c>
      <c r="L83" s="6">
        <f>VLOOKUP($B83,Hoja2!$B:$Y,6,FALSE)</f>
        <v>0</v>
      </c>
      <c r="M83" s="6">
        <f>VLOOKUP($B83,Hoja2!$B:$Y,7,FALSE)</f>
        <v>0</v>
      </c>
      <c r="N83" s="6">
        <f>VLOOKUP($B83,Hoja2!$B:$Y,8,FALSE)</f>
        <v>0</v>
      </c>
      <c r="O83" s="6">
        <f>VLOOKUP($B83,Hoja2!$B:$Y,9,FALSE)</f>
        <v>0</v>
      </c>
      <c r="P83" s="6">
        <f>VLOOKUP($B83,Hoja2!$B:$Y,10,FALSE)</f>
        <v>0</v>
      </c>
      <c r="Q83" s="6">
        <f>VLOOKUP($B83,Hoja2!$B:$Y,11,FALSE)</f>
        <v>0</v>
      </c>
      <c r="R83" s="6">
        <f>VLOOKUP($B83,Hoja2!$B:$Y,12,FALSE)</f>
        <v>0</v>
      </c>
      <c r="S83" s="6">
        <f>VLOOKUP($B83,Hoja2!$B:$Y,13,FALSE)</f>
        <v>0</v>
      </c>
      <c r="T83" s="6">
        <f>VLOOKUP($B83,Hoja2!$B:$Y,14,FALSE)</f>
        <v>0</v>
      </c>
      <c r="U83" s="6">
        <f>VLOOKUP($B83,Hoja2!$B:$Y,15,FALSE)</f>
        <v>0</v>
      </c>
      <c r="V83" s="6">
        <f>VLOOKUP($B83,Hoja2!$B:$Y,16,FALSE)</f>
        <v>0</v>
      </c>
      <c r="W83" s="6">
        <f>VLOOKUP($B83,Hoja2!$B:$Y,17,FALSE)</f>
        <v>0</v>
      </c>
      <c r="X83" s="6">
        <f>VLOOKUP($B83,Hoja2!$B:$Y,18,FALSE)</f>
        <v>0</v>
      </c>
      <c r="Y83" s="6">
        <f>VLOOKUP($B83,Hoja2!$B:$Y,19,FALSE)</f>
        <v>0</v>
      </c>
      <c r="Z83" s="6">
        <f>VLOOKUP($B83,Hoja2!$B:$Y,20,FALSE)</f>
        <v>0</v>
      </c>
      <c r="AA83" s="6">
        <f>VLOOKUP($B83,Hoja2!$B:$Y,21,FALSE)</f>
        <v>38</v>
      </c>
      <c r="AB83" s="5">
        <f>VLOOKUP($B83,Hoja2!$B:$Y,22,FALSE)</f>
        <v>93</v>
      </c>
      <c r="AC83" s="5">
        <f>VLOOKUP($B83,Hoja2!$B:$Y,23,FALSE)</f>
        <v>203</v>
      </c>
      <c r="AD83" s="5">
        <f>VLOOKUP($B83,Hoja2!$B:$Y,24,FALSE)</f>
        <v>214</v>
      </c>
      <c r="AE83" s="5">
        <f>SUM(Tabla2[[#This Row],[19]:[39]])</f>
        <v>548</v>
      </c>
      <c r="AF83" s="7">
        <v>47.95</v>
      </c>
      <c r="AG83" s="7" t="s">
        <v>9</v>
      </c>
      <c r="AH83" s="7" t="s">
        <v>9</v>
      </c>
    </row>
    <row r="84" spans="2:34" ht="28.8" x14ac:dyDescent="0.3">
      <c r="B84" s="5" t="s">
        <v>138</v>
      </c>
      <c r="C84" s="6" t="s">
        <v>798</v>
      </c>
      <c r="D84" s="6" t="s">
        <v>119</v>
      </c>
      <c r="E84" s="6" t="s">
        <v>139</v>
      </c>
      <c r="F84" s="6" t="s">
        <v>125</v>
      </c>
      <c r="G84" s="6"/>
      <c r="H84" s="6"/>
      <c r="I84" s="6">
        <f>VLOOKUP($B84,Hoja2!$B:$Y,3,FALSE)</f>
        <v>0</v>
      </c>
      <c r="J84" s="6">
        <f>VLOOKUP($B84,Hoja2!$B:$Y,4,FALSE)</f>
        <v>0</v>
      </c>
      <c r="K84" s="6">
        <f>VLOOKUP($B84,Hoja2!$B:$Y,5,FALSE)</f>
        <v>0</v>
      </c>
      <c r="L84" s="6">
        <f>VLOOKUP($B84,Hoja2!$B:$Y,6,FALSE)</f>
        <v>0</v>
      </c>
      <c r="M84" s="6">
        <f>VLOOKUP($B84,Hoja2!$B:$Y,7,FALSE)</f>
        <v>0</v>
      </c>
      <c r="N84" s="6">
        <f>VLOOKUP($B84,Hoja2!$B:$Y,8,FALSE)</f>
        <v>0</v>
      </c>
      <c r="O84" s="6">
        <f>VLOOKUP($B84,Hoja2!$B:$Y,9,FALSE)</f>
        <v>0</v>
      </c>
      <c r="P84" s="6">
        <f>VLOOKUP($B84,Hoja2!$B:$Y,10,FALSE)</f>
        <v>0</v>
      </c>
      <c r="Q84" s="6">
        <f>VLOOKUP($B84,Hoja2!$B:$Y,11,FALSE)</f>
        <v>0</v>
      </c>
      <c r="R84" s="6">
        <f>VLOOKUP($B84,Hoja2!$B:$Y,12,FALSE)</f>
        <v>0</v>
      </c>
      <c r="S84" s="6">
        <f>VLOOKUP($B84,Hoja2!$B:$Y,13,FALSE)</f>
        <v>0</v>
      </c>
      <c r="T84" s="6">
        <f>VLOOKUP($B84,Hoja2!$B:$Y,14,FALSE)</f>
        <v>0</v>
      </c>
      <c r="U84" s="6">
        <f>VLOOKUP($B84,Hoja2!$B:$Y,15,FALSE)</f>
        <v>0</v>
      </c>
      <c r="V84" s="6">
        <f>VLOOKUP($B84,Hoja2!$B:$Y,16,FALSE)</f>
        <v>0</v>
      </c>
      <c r="W84" s="6">
        <f>VLOOKUP($B84,Hoja2!$B:$Y,17,FALSE)</f>
        <v>0</v>
      </c>
      <c r="X84" s="6">
        <f>VLOOKUP($B84,Hoja2!$B:$Y,18,FALSE)</f>
        <v>0</v>
      </c>
      <c r="Y84" s="6">
        <f>VLOOKUP($B84,Hoja2!$B:$Y,19,FALSE)</f>
        <v>0</v>
      </c>
      <c r="Z84" s="6">
        <f>VLOOKUP($B84,Hoja2!$B:$Y,20,FALSE)</f>
        <v>0</v>
      </c>
      <c r="AA84" s="6">
        <f>VLOOKUP($B84,Hoja2!$B:$Y,21,FALSE)</f>
        <v>43</v>
      </c>
      <c r="AB84" s="5">
        <f>VLOOKUP($B84,Hoja2!$B:$Y,22,FALSE)</f>
        <v>84</v>
      </c>
      <c r="AC84" s="5">
        <f>VLOOKUP($B84,Hoja2!$B:$Y,23,FALSE)</f>
        <v>210</v>
      </c>
      <c r="AD84" s="5">
        <f>VLOOKUP($B84,Hoja2!$B:$Y,24,FALSE)</f>
        <v>201</v>
      </c>
      <c r="AE84" s="5">
        <f>SUM(Tabla2[[#This Row],[19]:[39]])</f>
        <v>538</v>
      </c>
      <c r="AF84" s="7">
        <v>47.95</v>
      </c>
      <c r="AG84" s="7" t="s">
        <v>9</v>
      </c>
      <c r="AH84" s="7" t="s">
        <v>9</v>
      </c>
    </row>
    <row r="85" spans="2:34" ht="28.8" x14ac:dyDescent="0.3">
      <c r="B85" s="5" t="s">
        <v>140</v>
      </c>
      <c r="C85" s="6" t="s">
        <v>798</v>
      </c>
      <c r="D85" s="6" t="s">
        <v>119</v>
      </c>
      <c r="E85" s="6" t="s">
        <v>137</v>
      </c>
      <c r="F85" s="6" t="s">
        <v>141</v>
      </c>
      <c r="G85" s="6"/>
      <c r="H85" s="6"/>
      <c r="I85" s="6">
        <f>VLOOKUP($B85,Hoja2!$B:$Y,3,FALSE)</f>
        <v>0</v>
      </c>
      <c r="J85" s="6">
        <f>VLOOKUP($B85,Hoja2!$B:$Y,4,FALSE)</f>
        <v>0</v>
      </c>
      <c r="K85" s="6">
        <f>VLOOKUP($B85,Hoja2!$B:$Y,5,FALSE)</f>
        <v>0</v>
      </c>
      <c r="L85" s="6">
        <f>VLOOKUP($B85,Hoja2!$B:$Y,6,FALSE)</f>
        <v>0</v>
      </c>
      <c r="M85" s="6">
        <f>VLOOKUP($B85,Hoja2!$B:$Y,7,FALSE)</f>
        <v>0</v>
      </c>
      <c r="N85" s="6">
        <f>VLOOKUP($B85,Hoja2!$B:$Y,8,FALSE)</f>
        <v>0</v>
      </c>
      <c r="O85" s="6">
        <f>VLOOKUP($B85,Hoja2!$B:$Y,9,FALSE)</f>
        <v>0</v>
      </c>
      <c r="P85" s="6">
        <f>VLOOKUP($B85,Hoja2!$B:$Y,10,FALSE)</f>
        <v>0</v>
      </c>
      <c r="Q85" s="6">
        <f>VLOOKUP($B85,Hoja2!$B:$Y,11,FALSE)</f>
        <v>0</v>
      </c>
      <c r="R85" s="6">
        <f>VLOOKUP($B85,Hoja2!$B:$Y,12,FALSE)</f>
        <v>0</v>
      </c>
      <c r="S85" s="6">
        <f>VLOOKUP($B85,Hoja2!$B:$Y,13,FALSE)</f>
        <v>0</v>
      </c>
      <c r="T85" s="6">
        <f>VLOOKUP($B85,Hoja2!$B:$Y,14,FALSE)</f>
        <v>0</v>
      </c>
      <c r="U85" s="6">
        <f>VLOOKUP($B85,Hoja2!$B:$Y,15,FALSE)</f>
        <v>0</v>
      </c>
      <c r="V85" s="6">
        <f>VLOOKUP($B85,Hoja2!$B:$Y,16,FALSE)</f>
        <v>0</v>
      </c>
      <c r="W85" s="6">
        <f>VLOOKUP($B85,Hoja2!$B:$Y,17,FALSE)</f>
        <v>0</v>
      </c>
      <c r="X85" s="6">
        <f>VLOOKUP($B85,Hoja2!$B:$Y,18,FALSE)</f>
        <v>0</v>
      </c>
      <c r="Y85" s="6">
        <f>VLOOKUP($B85,Hoja2!$B:$Y,19,FALSE)</f>
        <v>0</v>
      </c>
      <c r="Z85" s="6">
        <f>VLOOKUP($B85,Hoja2!$B:$Y,20,FALSE)</f>
        <v>0</v>
      </c>
      <c r="AA85" s="6">
        <f>VLOOKUP($B85,Hoja2!$B:$Y,21,FALSE)</f>
        <v>0</v>
      </c>
      <c r="AB85" s="5">
        <f>VLOOKUP($B85,Hoja2!$B:$Y,22,FALSE)</f>
        <v>0</v>
      </c>
      <c r="AC85" s="5">
        <f>VLOOKUP($B85,Hoja2!$B:$Y,23,FALSE)</f>
        <v>101</v>
      </c>
      <c r="AD85" s="5">
        <f>VLOOKUP($B85,Hoja2!$B:$Y,24,FALSE)</f>
        <v>96</v>
      </c>
      <c r="AE85" s="5">
        <f>SUM(Tabla2[[#This Row],[19]:[39]])</f>
        <v>197</v>
      </c>
      <c r="AF85" s="7">
        <v>49.95</v>
      </c>
      <c r="AG85" s="7" t="s">
        <v>9</v>
      </c>
      <c r="AH85" s="7" t="s">
        <v>9</v>
      </c>
    </row>
    <row r="86" spans="2:34" ht="28.8" x14ac:dyDescent="0.3">
      <c r="B86" s="5" t="s">
        <v>142</v>
      </c>
      <c r="C86" s="6" t="s">
        <v>798</v>
      </c>
      <c r="D86" s="6" t="s">
        <v>119</v>
      </c>
      <c r="E86" s="6" t="s">
        <v>139</v>
      </c>
      <c r="F86" s="6" t="s">
        <v>141</v>
      </c>
      <c r="G86" s="6"/>
      <c r="H86" s="6"/>
      <c r="I86" s="6">
        <f>VLOOKUP($B86,Hoja2!$B:$Y,3,FALSE)</f>
        <v>0</v>
      </c>
      <c r="J86" s="6">
        <f>VLOOKUP($B86,Hoja2!$B:$Y,4,FALSE)</f>
        <v>0</v>
      </c>
      <c r="K86" s="6">
        <f>VLOOKUP($B86,Hoja2!$B:$Y,5,FALSE)</f>
        <v>0</v>
      </c>
      <c r="L86" s="6">
        <f>VLOOKUP($B86,Hoja2!$B:$Y,6,FALSE)</f>
        <v>0</v>
      </c>
      <c r="M86" s="6">
        <f>VLOOKUP($B86,Hoja2!$B:$Y,7,FALSE)</f>
        <v>0</v>
      </c>
      <c r="N86" s="6">
        <f>VLOOKUP($B86,Hoja2!$B:$Y,8,FALSE)</f>
        <v>0</v>
      </c>
      <c r="O86" s="6">
        <f>VLOOKUP($B86,Hoja2!$B:$Y,9,FALSE)</f>
        <v>0</v>
      </c>
      <c r="P86" s="6">
        <f>VLOOKUP($B86,Hoja2!$B:$Y,10,FALSE)</f>
        <v>0</v>
      </c>
      <c r="Q86" s="6">
        <f>VLOOKUP($B86,Hoja2!$B:$Y,11,FALSE)</f>
        <v>0</v>
      </c>
      <c r="R86" s="6">
        <f>VLOOKUP($B86,Hoja2!$B:$Y,12,FALSE)</f>
        <v>0</v>
      </c>
      <c r="S86" s="6">
        <f>VLOOKUP($B86,Hoja2!$B:$Y,13,FALSE)</f>
        <v>0</v>
      </c>
      <c r="T86" s="6">
        <f>VLOOKUP($B86,Hoja2!$B:$Y,14,FALSE)</f>
        <v>0</v>
      </c>
      <c r="U86" s="6">
        <f>VLOOKUP($B86,Hoja2!$B:$Y,15,FALSE)</f>
        <v>0</v>
      </c>
      <c r="V86" s="6">
        <f>VLOOKUP($B86,Hoja2!$B:$Y,16,FALSE)</f>
        <v>0</v>
      </c>
      <c r="W86" s="6">
        <f>VLOOKUP($B86,Hoja2!$B:$Y,17,FALSE)</f>
        <v>0</v>
      </c>
      <c r="X86" s="6">
        <f>VLOOKUP($B86,Hoja2!$B:$Y,18,FALSE)</f>
        <v>0</v>
      </c>
      <c r="Y86" s="6">
        <f>VLOOKUP($B86,Hoja2!$B:$Y,19,FALSE)</f>
        <v>0</v>
      </c>
      <c r="Z86" s="6">
        <f>VLOOKUP($B86,Hoja2!$B:$Y,20,FALSE)</f>
        <v>0</v>
      </c>
      <c r="AA86" s="6">
        <f>VLOOKUP($B86,Hoja2!$B:$Y,21,FALSE)</f>
        <v>0</v>
      </c>
      <c r="AB86" s="5">
        <f>VLOOKUP($B86,Hoja2!$B:$Y,22,FALSE)</f>
        <v>0</v>
      </c>
      <c r="AC86" s="5">
        <f>VLOOKUP($B86,Hoja2!$B:$Y,23,FALSE)</f>
        <v>108</v>
      </c>
      <c r="AD86" s="5">
        <f>VLOOKUP($B86,Hoja2!$B:$Y,24,FALSE)</f>
        <v>111</v>
      </c>
      <c r="AE86" s="5">
        <f>SUM(Tabla2[[#This Row],[19]:[39]])</f>
        <v>219</v>
      </c>
      <c r="AF86" s="7">
        <v>49.95</v>
      </c>
      <c r="AG86" s="7" t="s">
        <v>9</v>
      </c>
      <c r="AH86" s="7" t="s">
        <v>9</v>
      </c>
    </row>
    <row r="87" spans="2:34" ht="100.2" customHeight="1" x14ac:dyDescent="0.3">
      <c r="B87" s="5" t="s">
        <v>143</v>
      </c>
      <c r="C87" s="6" t="s">
        <v>800</v>
      </c>
      <c r="D87" s="6" t="s">
        <v>109</v>
      </c>
      <c r="E87" s="6" t="s">
        <v>46</v>
      </c>
      <c r="F87" s="6" t="s">
        <v>787</v>
      </c>
      <c r="G87" s="6" t="s">
        <v>788</v>
      </c>
      <c r="H87" s="6"/>
      <c r="I87" s="6">
        <f>VLOOKUP($B87,Hoja2!$B:$Y,3,FALSE)</f>
        <v>0</v>
      </c>
      <c r="J87" s="6">
        <f>VLOOKUP($B87,Hoja2!$B:$Y,4,FALSE)</f>
        <v>60</v>
      </c>
      <c r="K87" s="6">
        <f>VLOOKUP($B87,Hoja2!$B:$Y,5,FALSE)</f>
        <v>70</v>
      </c>
      <c r="L87" s="6">
        <f>VLOOKUP($B87,Hoja2!$B:$Y,6,FALSE)</f>
        <v>107</v>
      </c>
      <c r="M87" s="6">
        <f>VLOOKUP($B87,Hoja2!$B:$Y,7,FALSE)</f>
        <v>104</v>
      </c>
      <c r="N87" s="6">
        <f>VLOOKUP($B87,Hoja2!$B:$Y,8,FALSE)</f>
        <v>81</v>
      </c>
      <c r="O87" s="6">
        <f>VLOOKUP($B87,Hoja2!$B:$Y,9,FALSE)</f>
        <v>91</v>
      </c>
      <c r="P87" s="6">
        <f>VLOOKUP($B87,Hoja2!$B:$Y,10,FALSE)</f>
        <v>62</v>
      </c>
      <c r="Q87" s="6">
        <f>VLOOKUP($B87,Hoja2!$B:$Y,11,FALSE)</f>
        <v>48</v>
      </c>
      <c r="R87" s="6">
        <f>VLOOKUP($B87,Hoja2!$B:$Y,12,FALSE)</f>
        <v>0</v>
      </c>
      <c r="S87" s="6">
        <f>VLOOKUP($B87,Hoja2!$B:$Y,13,FALSE)</f>
        <v>0</v>
      </c>
      <c r="T87" s="6">
        <f>VLOOKUP($B87,Hoja2!$B:$Y,14,FALSE)</f>
        <v>0</v>
      </c>
      <c r="U87" s="6">
        <f>VLOOKUP($B87,Hoja2!$B:$Y,15,FALSE)</f>
        <v>0</v>
      </c>
      <c r="V87" s="6">
        <f>VLOOKUP($B87,Hoja2!$B:$Y,16,FALSE)</f>
        <v>0</v>
      </c>
      <c r="W87" s="6">
        <f>VLOOKUP($B87,Hoja2!$B:$Y,17,FALSE)</f>
        <v>0</v>
      </c>
      <c r="X87" s="6">
        <f>VLOOKUP($B87,Hoja2!$B:$Y,18,FALSE)</f>
        <v>0</v>
      </c>
      <c r="Y87" s="6">
        <f>VLOOKUP($B87,Hoja2!$B:$Y,19,FALSE)</f>
        <v>0</v>
      </c>
      <c r="Z87" s="6">
        <f>VLOOKUP($B87,Hoja2!$B:$Y,20,FALSE)</f>
        <v>0</v>
      </c>
      <c r="AA87" s="6">
        <f>VLOOKUP($B87,Hoja2!$B:$Y,21,FALSE)</f>
        <v>0</v>
      </c>
      <c r="AB87" s="5">
        <f>VLOOKUP($B87,Hoja2!$B:$Y,22,FALSE)</f>
        <v>0</v>
      </c>
      <c r="AC87" s="5">
        <f>VLOOKUP($B87,Hoja2!$B:$Y,23,FALSE)</f>
        <v>0</v>
      </c>
      <c r="AD87" s="5">
        <f>VLOOKUP($B87,Hoja2!$B:$Y,24,FALSE)</f>
        <v>0</v>
      </c>
      <c r="AE87" s="5">
        <f>SUM(Tabla2[[#This Row],[19]:[39]])</f>
        <v>623</v>
      </c>
      <c r="AF87" s="7">
        <v>23</v>
      </c>
      <c r="AG87" s="7">
        <v>24</v>
      </c>
      <c r="AH87" s="7" t="s">
        <v>9</v>
      </c>
    </row>
    <row r="88" spans="2:34" ht="100.2" customHeight="1" x14ac:dyDescent="0.3">
      <c r="B88" s="5" t="s">
        <v>144</v>
      </c>
      <c r="C88" s="6" t="s">
        <v>800</v>
      </c>
      <c r="D88" s="6" t="s">
        <v>109</v>
      </c>
      <c r="E88" s="6" t="s">
        <v>49</v>
      </c>
      <c r="F88" s="6" t="s">
        <v>787</v>
      </c>
      <c r="G88" s="6" t="s">
        <v>788</v>
      </c>
      <c r="H88" s="6"/>
      <c r="I88" s="6">
        <f>VLOOKUP($B88,Hoja2!$B:$Y,3,FALSE)</f>
        <v>0</v>
      </c>
      <c r="J88" s="6">
        <f>VLOOKUP($B88,Hoja2!$B:$Y,4,FALSE)</f>
        <v>36</v>
      </c>
      <c r="K88" s="6">
        <f>VLOOKUP($B88,Hoja2!$B:$Y,5,FALSE)</f>
        <v>67</v>
      </c>
      <c r="L88" s="6">
        <f>VLOOKUP($B88,Hoja2!$B:$Y,6,FALSE)</f>
        <v>89</v>
      </c>
      <c r="M88" s="6">
        <f>VLOOKUP($B88,Hoja2!$B:$Y,7,FALSE)</f>
        <v>95</v>
      </c>
      <c r="N88" s="6">
        <f>VLOOKUP($B88,Hoja2!$B:$Y,8,FALSE)</f>
        <v>72</v>
      </c>
      <c r="O88" s="6">
        <f>VLOOKUP($B88,Hoja2!$B:$Y,9,FALSE)</f>
        <v>88</v>
      </c>
      <c r="P88" s="6">
        <f>VLOOKUP($B88,Hoja2!$B:$Y,10,FALSE)</f>
        <v>61</v>
      </c>
      <c r="Q88" s="6">
        <f>VLOOKUP($B88,Hoja2!$B:$Y,11,FALSE)</f>
        <v>62</v>
      </c>
      <c r="R88" s="6">
        <f>VLOOKUP($B88,Hoja2!$B:$Y,12,FALSE)</f>
        <v>0</v>
      </c>
      <c r="S88" s="6">
        <f>VLOOKUP($B88,Hoja2!$B:$Y,13,FALSE)</f>
        <v>0</v>
      </c>
      <c r="T88" s="6">
        <f>VLOOKUP($B88,Hoja2!$B:$Y,14,FALSE)</f>
        <v>0</v>
      </c>
      <c r="U88" s="6">
        <f>VLOOKUP($B88,Hoja2!$B:$Y,15,FALSE)</f>
        <v>0</v>
      </c>
      <c r="V88" s="6">
        <f>VLOOKUP($B88,Hoja2!$B:$Y,16,FALSE)</f>
        <v>0</v>
      </c>
      <c r="W88" s="6">
        <f>VLOOKUP($B88,Hoja2!$B:$Y,17,FALSE)</f>
        <v>0</v>
      </c>
      <c r="X88" s="6">
        <f>VLOOKUP($B88,Hoja2!$B:$Y,18,FALSE)</f>
        <v>0</v>
      </c>
      <c r="Y88" s="6">
        <f>VLOOKUP($B88,Hoja2!$B:$Y,19,FALSE)</f>
        <v>0</v>
      </c>
      <c r="Z88" s="6">
        <f>VLOOKUP($B88,Hoja2!$B:$Y,20,FALSE)</f>
        <v>0</v>
      </c>
      <c r="AA88" s="6">
        <f>VLOOKUP($B88,Hoja2!$B:$Y,21,FALSE)</f>
        <v>0</v>
      </c>
      <c r="AB88" s="5">
        <f>VLOOKUP($B88,Hoja2!$B:$Y,22,FALSE)</f>
        <v>0</v>
      </c>
      <c r="AC88" s="5">
        <f>VLOOKUP($B88,Hoja2!$B:$Y,23,FALSE)</f>
        <v>0</v>
      </c>
      <c r="AD88" s="5">
        <f>VLOOKUP($B88,Hoja2!$B:$Y,24,FALSE)</f>
        <v>0</v>
      </c>
      <c r="AE88" s="5">
        <f>SUM(Tabla2[[#This Row],[19]:[39]])</f>
        <v>570</v>
      </c>
      <c r="AF88" s="7">
        <v>23</v>
      </c>
      <c r="AG88" s="7">
        <v>24</v>
      </c>
      <c r="AH88" s="7" t="s">
        <v>9</v>
      </c>
    </row>
    <row r="89" spans="2:34" ht="100.2" customHeight="1" x14ac:dyDescent="0.3">
      <c r="B89" s="5" t="s">
        <v>145</v>
      </c>
      <c r="C89" s="6" t="s">
        <v>800</v>
      </c>
      <c r="D89" s="6" t="s">
        <v>109</v>
      </c>
      <c r="E89" s="6" t="s">
        <v>51</v>
      </c>
      <c r="F89" s="6" t="s">
        <v>787</v>
      </c>
      <c r="G89" s="6" t="s">
        <v>788</v>
      </c>
      <c r="H89" s="6"/>
      <c r="I89" s="6">
        <f>VLOOKUP($B89,Hoja2!$B:$Y,3,FALSE)</f>
        <v>0</v>
      </c>
      <c r="J89" s="6">
        <f>VLOOKUP($B89,Hoja2!$B:$Y,4,FALSE)</f>
        <v>82</v>
      </c>
      <c r="K89" s="6">
        <f>VLOOKUP($B89,Hoja2!$B:$Y,5,FALSE)</f>
        <v>145</v>
      </c>
      <c r="L89" s="6">
        <f>VLOOKUP($B89,Hoja2!$B:$Y,6,FALSE)</f>
        <v>180</v>
      </c>
      <c r="M89" s="6">
        <f>VLOOKUP($B89,Hoja2!$B:$Y,7,FALSE)</f>
        <v>172</v>
      </c>
      <c r="N89" s="6">
        <f>VLOOKUP($B89,Hoja2!$B:$Y,8,FALSE)</f>
        <v>151</v>
      </c>
      <c r="O89" s="6">
        <f>VLOOKUP($B89,Hoja2!$B:$Y,9,FALSE)</f>
        <v>119</v>
      </c>
      <c r="P89" s="6">
        <f>VLOOKUP($B89,Hoja2!$B:$Y,10,FALSE)</f>
        <v>106</v>
      </c>
      <c r="Q89" s="6">
        <f>VLOOKUP($B89,Hoja2!$B:$Y,11,FALSE)</f>
        <v>87</v>
      </c>
      <c r="R89" s="6">
        <f>VLOOKUP($B89,Hoja2!$B:$Y,12,FALSE)</f>
        <v>0</v>
      </c>
      <c r="S89" s="6">
        <f>VLOOKUP($B89,Hoja2!$B:$Y,13,FALSE)</f>
        <v>0</v>
      </c>
      <c r="T89" s="6">
        <f>VLOOKUP($B89,Hoja2!$B:$Y,14,FALSE)</f>
        <v>0</v>
      </c>
      <c r="U89" s="6">
        <f>VLOOKUP($B89,Hoja2!$B:$Y,15,FALSE)</f>
        <v>0</v>
      </c>
      <c r="V89" s="6">
        <f>VLOOKUP($B89,Hoja2!$B:$Y,16,FALSE)</f>
        <v>0</v>
      </c>
      <c r="W89" s="6">
        <f>VLOOKUP($B89,Hoja2!$B:$Y,17,FALSE)</f>
        <v>0</v>
      </c>
      <c r="X89" s="6">
        <f>VLOOKUP($B89,Hoja2!$B:$Y,18,FALSE)</f>
        <v>0</v>
      </c>
      <c r="Y89" s="6">
        <f>VLOOKUP($B89,Hoja2!$B:$Y,19,FALSE)</f>
        <v>0</v>
      </c>
      <c r="Z89" s="6">
        <f>VLOOKUP($B89,Hoja2!$B:$Y,20,FALSE)</f>
        <v>0</v>
      </c>
      <c r="AA89" s="6">
        <f>VLOOKUP($B89,Hoja2!$B:$Y,21,FALSE)</f>
        <v>0</v>
      </c>
      <c r="AB89" s="5">
        <f>VLOOKUP($B89,Hoja2!$B:$Y,22,FALSE)</f>
        <v>0</v>
      </c>
      <c r="AC89" s="5">
        <f>VLOOKUP($B89,Hoja2!$B:$Y,23,FALSE)</f>
        <v>0</v>
      </c>
      <c r="AD89" s="5">
        <f>VLOOKUP($B89,Hoja2!$B:$Y,24,FALSE)</f>
        <v>0</v>
      </c>
      <c r="AE89" s="5">
        <f>SUM(Tabla2[[#This Row],[19]:[39]])</f>
        <v>1042</v>
      </c>
      <c r="AF89" s="7">
        <v>23</v>
      </c>
      <c r="AG89" s="7">
        <v>24</v>
      </c>
      <c r="AH89" s="7" t="s">
        <v>9</v>
      </c>
    </row>
    <row r="90" spans="2:34" ht="100.2" customHeight="1" x14ac:dyDescent="0.3">
      <c r="B90" s="5" t="s">
        <v>146</v>
      </c>
      <c r="C90" s="6" t="s">
        <v>798</v>
      </c>
      <c r="D90" s="6" t="s">
        <v>100</v>
      </c>
      <c r="E90" s="6" t="s">
        <v>147</v>
      </c>
      <c r="F90" s="6" t="s">
        <v>787</v>
      </c>
      <c r="G90" s="6" t="s">
        <v>788</v>
      </c>
      <c r="H90" s="6"/>
      <c r="I90" s="6">
        <f>VLOOKUP($B90,Hoja2!$B:$Y,3,FALSE)</f>
        <v>0</v>
      </c>
      <c r="J90" s="6">
        <f>VLOOKUP($B90,Hoja2!$B:$Y,4,FALSE)</f>
        <v>0</v>
      </c>
      <c r="K90" s="6">
        <f>VLOOKUP($B90,Hoja2!$B:$Y,5,FALSE)</f>
        <v>0</v>
      </c>
      <c r="L90" s="6">
        <f>VLOOKUP($B90,Hoja2!$B:$Y,6,FALSE)</f>
        <v>0</v>
      </c>
      <c r="M90" s="6">
        <f>VLOOKUP($B90,Hoja2!$B:$Y,7,FALSE)</f>
        <v>0</v>
      </c>
      <c r="N90" s="6">
        <f>VLOOKUP($B90,Hoja2!$B:$Y,8,FALSE)</f>
        <v>0</v>
      </c>
      <c r="O90" s="6">
        <f>VLOOKUP($B90,Hoja2!$B:$Y,9,FALSE)</f>
        <v>0</v>
      </c>
      <c r="P90" s="6">
        <f>VLOOKUP($B90,Hoja2!$B:$Y,10,FALSE)</f>
        <v>5</v>
      </c>
      <c r="Q90" s="6">
        <f>VLOOKUP($B90,Hoja2!$B:$Y,11,FALSE)</f>
        <v>13</v>
      </c>
      <c r="R90" s="6">
        <f>VLOOKUP($B90,Hoja2!$B:$Y,12,FALSE)</f>
        <v>0</v>
      </c>
      <c r="S90" s="6">
        <f>VLOOKUP($B90,Hoja2!$B:$Y,13,FALSE)</f>
        <v>0</v>
      </c>
      <c r="T90" s="6">
        <f>VLOOKUP($B90,Hoja2!$B:$Y,14,FALSE)</f>
        <v>0</v>
      </c>
      <c r="U90" s="6">
        <f>VLOOKUP($B90,Hoja2!$B:$Y,15,FALSE)</f>
        <v>0</v>
      </c>
      <c r="V90" s="6">
        <f>VLOOKUP($B90,Hoja2!$B:$Y,16,FALSE)</f>
        <v>0</v>
      </c>
      <c r="W90" s="6">
        <f>VLOOKUP($B90,Hoja2!$B:$Y,17,FALSE)</f>
        <v>0</v>
      </c>
      <c r="X90" s="6">
        <f>VLOOKUP($B90,Hoja2!$B:$Y,18,FALSE)</f>
        <v>0</v>
      </c>
      <c r="Y90" s="6">
        <f>VLOOKUP($B90,Hoja2!$B:$Y,19,FALSE)</f>
        <v>0</v>
      </c>
      <c r="Z90" s="6">
        <f>VLOOKUP($B90,Hoja2!$B:$Y,20,FALSE)</f>
        <v>0</v>
      </c>
      <c r="AA90" s="6">
        <f>VLOOKUP($B90,Hoja2!$B:$Y,21,FALSE)</f>
        <v>0</v>
      </c>
      <c r="AB90" s="5">
        <f>VLOOKUP($B90,Hoja2!$B:$Y,22,FALSE)</f>
        <v>0</v>
      </c>
      <c r="AC90" s="5">
        <f>VLOOKUP($B90,Hoja2!$B:$Y,23,FALSE)</f>
        <v>0</v>
      </c>
      <c r="AD90" s="5">
        <f>VLOOKUP($B90,Hoja2!$B:$Y,24,FALSE)</f>
        <v>0</v>
      </c>
      <c r="AE90" s="5">
        <f>SUM(Tabla2[[#This Row],[19]:[39]])</f>
        <v>18</v>
      </c>
      <c r="AF90" s="7">
        <v>25.7</v>
      </c>
      <c r="AG90" s="7">
        <v>27.1</v>
      </c>
      <c r="AH90" s="7" t="s">
        <v>9</v>
      </c>
    </row>
    <row r="91" spans="2:34" ht="100.2" customHeight="1" x14ac:dyDescent="0.3">
      <c r="B91" s="5" t="s">
        <v>148</v>
      </c>
      <c r="C91" s="6" t="s">
        <v>798</v>
      </c>
      <c r="D91" s="6" t="s">
        <v>100</v>
      </c>
      <c r="E91" s="6" t="s">
        <v>86</v>
      </c>
      <c r="F91" s="6" t="s">
        <v>787</v>
      </c>
      <c r="G91" s="6" t="s">
        <v>788</v>
      </c>
      <c r="H91" s="6"/>
      <c r="I91" s="6">
        <f>VLOOKUP($B91,Hoja2!$B:$Y,3,FALSE)</f>
        <v>0</v>
      </c>
      <c r="J91" s="6">
        <f>VLOOKUP($B91,Hoja2!$B:$Y,4,FALSE)</f>
        <v>0</v>
      </c>
      <c r="K91" s="6">
        <f>VLOOKUP($B91,Hoja2!$B:$Y,5,FALSE)</f>
        <v>0</v>
      </c>
      <c r="L91" s="6">
        <f>VLOOKUP($B91,Hoja2!$B:$Y,6,FALSE)</f>
        <v>0</v>
      </c>
      <c r="M91" s="6">
        <f>VLOOKUP($B91,Hoja2!$B:$Y,7,FALSE)</f>
        <v>0</v>
      </c>
      <c r="N91" s="6">
        <f>VLOOKUP($B91,Hoja2!$B:$Y,8,FALSE)</f>
        <v>0</v>
      </c>
      <c r="O91" s="6">
        <f>VLOOKUP($B91,Hoja2!$B:$Y,9,FALSE)</f>
        <v>0</v>
      </c>
      <c r="P91" s="6">
        <f>VLOOKUP($B91,Hoja2!$B:$Y,10,FALSE)</f>
        <v>0</v>
      </c>
      <c r="Q91" s="6">
        <f>VLOOKUP($B91,Hoja2!$B:$Y,11,FALSE)</f>
        <v>4</v>
      </c>
      <c r="R91" s="6">
        <f>VLOOKUP($B91,Hoja2!$B:$Y,12,FALSE)</f>
        <v>0</v>
      </c>
      <c r="S91" s="6">
        <f>VLOOKUP($B91,Hoja2!$B:$Y,13,FALSE)</f>
        <v>0</v>
      </c>
      <c r="T91" s="6">
        <f>VLOOKUP($B91,Hoja2!$B:$Y,14,FALSE)</f>
        <v>0</v>
      </c>
      <c r="U91" s="6">
        <f>VLOOKUP($B91,Hoja2!$B:$Y,15,FALSE)</f>
        <v>0</v>
      </c>
      <c r="V91" s="6">
        <f>VLOOKUP($B91,Hoja2!$B:$Y,16,FALSE)</f>
        <v>0</v>
      </c>
      <c r="W91" s="6">
        <f>VLOOKUP($B91,Hoja2!$B:$Y,17,FALSE)</f>
        <v>0</v>
      </c>
      <c r="X91" s="6">
        <f>VLOOKUP($B91,Hoja2!$B:$Y,18,FALSE)</f>
        <v>0</v>
      </c>
      <c r="Y91" s="6">
        <f>VLOOKUP($B91,Hoja2!$B:$Y,19,FALSE)</f>
        <v>0</v>
      </c>
      <c r="Z91" s="6">
        <f>VLOOKUP($B91,Hoja2!$B:$Y,20,FALSE)</f>
        <v>0</v>
      </c>
      <c r="AA91" s="6">
        <f>VLOOKUP($B91,Hoja2!$B:$Y,21,FALSE)</f>
        <v>0</v>
      </c>
      <c r="AB91" s="5">
        <f>VLOOKUP($B91,Hoja2!$B:$Y,22,FALSE)</f>
        <v>0</v>
      </c>
      <c r="AC91" s="5">
        <f>VLOOKUP($B91,Hoja2!$B:$Y,23,FALSE)</f>
        <v>0</v>
      </c>
      <c r="AD91" s="5">
        <f>VLOOKUP($B91,Hoja2!$B:$Y,24,FALSE)</f>
        <v>0</v>
      </c>
      <c r="AE91" s="5">
        <f>SUM(Tabla2[[#This Row],[19]:[39]])</f>
        <v>4</v>
      </c>
      <c r="AF91" s="7">
        <v>25.7</v>
      </c>
      <c r="AG91" s="7">
        <v>27.1</v>
      </c>
      <c r="AH91" s="7" t="s">
        <v>9</v>
      </c>
    </row>
    <row r="92" spans="2:34" ht="100.2" customHeight="1" x14ac:dyDescent="0.3">
      <c r="B92" s="5" t="s">
        <v>149</v>
      </c>
      <c r="C92" s="6" t="s">
        <v>798</v>
      </c>
      <c r="D92" s="6" t="s">
        <v>100</v>
      </c>
      <c r="E92" s="6" t="s">
        <v>88</v>
      </c>
      <c r="F92" s="6" t="s">
        <v>787</v>
      </c>
      <c r="G92" s="6" t="s">
        <v>788</v>
      </c>
      <c r="H92" s="6"/>
      <c r="I92" s="6">
        <f>VLOOKUP($B92,Hoja2!$B:$Y,3,FALSE)</f>
        <v>0</v>
      </c>
      <c r="J92" s="6">
        <f>VLOOKUP($B92,Hoja2!$B:$Y,4,FALSE)</f>
        <v>0</v>
      </c>
      <c r="K92" s="6">
        <f>VLOOKUP($B92,Hoja2!$B:$Y,5,FALSE)</f>
        <v>0</v>
      </c>
      <c r="L92" s="6">
        <f>VLOOKUP($B92,Hoja2!$B:$Y,6,FALSE)</f>
        <v>11</v>
      </c>
      <c r="M92" s="6">
        <f>VLOOKUP($B92,Hoja2!$B:$Y,7,FALSE)</f>
        <v>6</v>
      </c>
      <c r="N92" s="6">
        <f>VLOOKUP($B92,Hoja2!$B:$Y,8,FALSE)</f>
        <v>43</v>
      </c>
      <c r="O92" s="6">
        <f>VLOOKUP($B92,Hoja2!$B:$Y,9,FALSE)</f>
        <v>51</v>
      </c>
      <c r="P92" s="6">
        <f>VLOOKUP($B92,Hoja2!$B:$Y,10,FALSE)</f>
        <v>62</v>
      </c>
      <c r="Q92" s="6">
        <f>VLOOKUP($B92,Hoja2!$B:$Y,11,FALSE)</f>
        <v>59</v>
      </c>
      <c r="R92" s="6">
        <f>VLOOKUP($B92,Hoja2!$B:$Y,12,FALSE)</f>
        <v>0</v>
      </c>
      <c r="S92" s="6">
        <f>VLOOKUP($B92,Hoja2!$B:$Y,13,FALSE)</f>
        <v>0</v>
      </c>
      <c r="T92" s="6">
        <f>VLOOKUP($B92,Hoja2!$B:$Y,14,FALSE)</f>
        <v>0</v>
      </c>
      <c r="U92" s="6">
        <f>VLOOKUP($B92,Hoja2!$B:$Y,15,FALSE)</f>
        <v>0</v>
      </c>
      <c r="V92" s="6">
        <f>VLOOKUP($B92,Hoja2!$B:$Y,16,FALSE)</f>
        <v>0</v>
      </c>
      <c r="W92" s="6">
        <f>VLOOKUP($B92,Hoja2!$B:$Y,17,FALSE)</f>
        <v>0</v>
      </c>
      <c r="X92" s="6">
        <f>VLOOKUP($B92,Hoja2!$B:$Y,18,FALSE)</f>
        <v>0</v>
      </c>
      <c r="Y92" s="6">
        <f>VLOOKUP($B92,Hoja2!$B:$Y,19,FALSE)</f>
        <v>0</v>
      </c>
      <c r="Z92" s="6">
        <f>VLOOKUP($B92,Hoja2!$B:$Y,20,FALSE)</f>
        <v>0</v>
      </c>
      <c r="AA92" s="6">
        <f>VLOOKUP($B92,Hoja2!$B:$Y,21,FALSE)</f>
        <v>0</v>
      </c>
      <c r="AB92" s="5">
        <f>VLOOKUP($B92,Hoja2!$B:$Y,22,FALSE)</f>
        <v>0</v>
      </c>
      <c r="AC92" s="5">
        <f>VLOOKUP($B92,Hoja2!$B:$Y,23,FALSE)</f>
        <v>0</v>
      </c>
      <c r="AD92" s="5">
        <f>VLOOKUP($B92,Hoja2!$B:$Y,24,FALSE)</f>
        <v>0</v>
      </c>
      <c r="AE92" s="5">
        <f>SUM(Tabla2[[#This Row],[19]:[39]])</f>
        <v>232</v>
      </c>
      <c r="AF92" s="7">
        <v>25.7</v>
      </c>
      <c r="AG92" s="7">
        <v>27.1</v>
      </c>
      <c r="AH92" s="7" t="s">
        <v>9</v>
      </c>
    </row>
    <row r="93" spans="2:34" ht="100.2" customHeight="1" x14ac:dyDescent="0.3">
      <c r="B93" s="5" t="s">
        <v>150</v>
      </c>
      <c r="C93" s="6" t="s">
        <v>798</v>
      </c>
      <c r="D93" s="6" t="s">
        <v>151</v>
      </c>
      <c r="E93" s="6" t="s">
        <v>8</v>
      </c>
      <c r="F93" s="6" t="s">
        <v>790</v>
      </c>
      <c r="G93" s="6" t="s">
        <v>777</v>
      </c>
      <c r="H93" s="6" t="s">
        <v>791</v>
      </c>
      <c r="I93" s="6">
        <f>VLOOKUP($B93,Hoja2!$B:$Y,3,FALSE)</f>
        <v>0</v>
      </c>
      <c r="J93" s="6">
        <f>VLOOKUP($B93,Hoja2!$B:$Y,4,FALSE)</f>
        <v>0</v>
      </c>
      <c r="K93" s="6">
        <f>VLOOKUP($B93,Hoja2!$B:$Y,5,FALSE)</f>
        <v>0</v>
      </c>
      <c r="L93" s="6">
        <f>VLOOKUP($B93,Hoja2!$B:$Y,6,FALSE)</f>
        <v>0</v>
      </c>
      <c r="M93" s="6">
        <f>VLOOKUP($B93,Hoja2!$B:$Y,7,FALSE)</f>
        <v>0</v>
      </c>
      <c r="N93" s="6">
        <f>VLOOKUP($B93,Hoja2!$B:$Y,8,FALSE)</f>
        <v>0</v>
      </c>
      <c r="O93" s="6">
        <f>VLOOKUP($B93,Hoja2!$B:$Y,9,FALSE)</f>
        <v>0</v>
      </c>
      <c r="P93" s="6">
        <f>VLOOKUP($B93,Hoja2!$B:$Y,10,FALSE)</f>
        <v>26</v>
      </c>
      <c r="Q93" s="6">
        <f>VLOOKUP($B93,Hoja2!$B:$Y,11,FALSE)</f>
        <v>33</v>
      </c>
      <c r="R93" s="6">
        <f>VLOOKUP($B93,Hoja2!$B:$Y,12,FALSE)</f>
        <v>54</v>
      </c>
      <c r="S93" s="6">
        <f>VLOOKUP($B93,Hoja2!$B:$Y,13,FALSE)</f>
        <v>65</v>
      </c>
      <c r="T93" s="6">
        <f>VLOOKUP($B93,Hoja2!$B:$Y,14,FALSE)</f>
        <v>53</v>
      </c>
      <c r="U93" s="6">
        <f>VLOOKUP($B93,Hoja2!$B:$Y,15,FALSE)</f>
        <v>50</v>
      </c>
      <c r="V93" s="6">
        <f>VLOOKUP($B93,Hoja2!$B:$Y,16,FALSE)</f>
        <v>43</v>
      </c>
      <c r="W93" s="6">
        <f>VLOOKUP($B93,Hoja2!$B:$Y,17,FALSE)</f>
        <v>32</v>
      </c>
      <c r="X93" s="6">
        <f>VLOOKUP($B93,Hoja2!$B:$Y,18,FALSE)</f>
        <v>29</v>
      </c>
      <c r="Y93" s="6">
        <f>VLOOKUP($B93,Hoja2!$B:$Y,19,FALSE)</f>
        <v>8</v>
      </c>
      <c r="Z93" s="6">
        <f>VLOOKUP($B93,Hoja2!$B:$Y,20,FALSE)</f>
        <v>11</v>
      </c>
      <c r="AA93" s="6">
        <f>VLOOKUP($B93,Hoja2!$B:$Y,21,FALSE)</f>
        <v>1</v>
      </c>
      <c r="AB93" s="5">
        <f>VLOOKUP($B93,Hoja2!$B:$Y,22,FALSE)</f>
        <v>0</v>
      </c>
      <c r="AC93" s="5">
        <f>VLOOKUP($B93,Hoja2!$B:$Y,23,FALSE)</f>
        <v>0</v>
      </c>
      <c r="AD93" s="5">
        <f>VLOOKUP($B93,Hoja2!$B:$Y,24,FALSE)</f>
        <v>0</v>
      </c>
      <c r="AE93" s="5">
        <f>SUM(Tabla2[[#This Row],[19]:[39]])</f>
        <v>405</v>
      </c>
      <c r="AF93" s="7">
        <v>28.1</v>
      </c>
      <c r="AG93" s="7">
        <v>28.9</v>
      </c>
      <c r="AH93" s="7">
        <v>30</v>
      </c>
    </row>
    <row r="94" spans="2:34" ht="100.2" customHeight="1" x14ac:dyDescent="0.3">
      <c r="B94" s="5" t="s">
        <v>152</v>
      </c>
      <c r="C94" s="6" t="s">
        <v>798</v>
      </c>
      <c r="D94" s="6" t="s">
        <v>151</v>
      </c>
      <c r="E94" s="6" t="s">
        <v>11</v>
      </c>
      <c r="F94" s="6" t="s">
        <v>790</v>
      </c>
      <c r="G94" s="6" t="s">
        <v>777</v>
      </c>
      <c r="H94" s="6" t="s">
        <v>791</v>
      </c>
      <c r="I94" s="6">
        <f>VLOOKUP($B94,Hoja2!$B:$Y,3,FALSE)</f>
        <v>0</v>
      </c>
      <c r="J94" s="6">
        <f>VLOOKUP($B94,Hoja2!$B:$Y,4,FALSE)</f>
        <v>0</v>
      </c>
      <c r="K94" s="6">
        <f>VLOOKUP($B94,Hoja2!$B:$Y,5,FALSE)</f>
        <v>0</v>
      </c>
      <c r="L94" s="6">
        <f>VLOOKUP($B94,Hoja2!$B:$Y,6,FALSE)</f>
        <v>0</v>
      </c>
      <c r="M94" s="6">
        <f>VLOOKUP($B94,Hoja2!$B:$Y,7,FALSE)</f>
        <v>0</v>
      </c>
      <c r="N94" s="6">
        <f>VLOOKUP($B94,Hoja2!$B:$Y,8,FALSE)</f>
        <v>0</v>
      </c>
      <c r="O94" s="6">
        <f>VLOOKUP($B94,Hoja2!$B:$Y,9,FALSE)</f>
        <v>0</v>
      </c>
      <c r="P94" s="6">
        <f>VLOOKUP($B94,Hoja2!$B:$Y,10,FALSE)</f>
        <v>14</v>
      </c>
      <c r="Q94" s="6">
        <f>VLOOKUP($B94,Hoja2!$B:$Y,11,FALSE)</f>
        <v>28</v>
      </c>
      <c r="R94" s="6">
        <f>VLOOKUP($B94,Hoja2!$B:$Y,12,FALSE)</f>
        <v>13</v>
      </c>
      <c r="S94" s="6">
        <f>VLOOKUP($B94,Hoja2!$B:$Y,13,FALSE)</f>
        <v>40</v>
      </c>
      <c r="T94" s="6">
        <f>VLOOKUP($B94,Hoja2!$B:$Y,14,FALSE)</f>
        <v>36</v>
      </c>
      <c r="U94" s="6">
        <f>VLOOKUP($B94,Hoja2!$B:$Y,15,FALSE)</f>
        <v>36</v>
      </c>
      <c r="V94" s="6">
        <f>VLOOKUP($B94,Hoja2!$B:$Y,16,FALSE)</f>
        <v>34</v>
      </c>
      <c r="W94" s="6">
        <f>VLOOKUP($B94,Hoja2!$B:$Y,17,FALSE)</f>
        <v>38</v>
      </c>
      <c r="X94" s="6">
        <f>VLOOKUP($B94,Hoja2!$B:$Y,18,FALSE)</f>
        <v>20</v>
      </c>
      <c r="Y94" s="6">
        <f>VLOOKUP($B94,Hoja2!$B:$Y,19,FALSE)</f>
        <v>0</v>
      </c>
      <c r="Z94" s="6">
        <f>VLOOKUP($B94,Hoja2!$B:$Y,20,FALSE)</f>
        <v>0</v>
      </c>
      <c r="AA94" s="6">
        <f>VLOOKUP($B94,Hoja2!$B:$Y,21,FALSE)</f>
        <v>0</v>
      </c>
      <c r="AB94" s="5">
        <f>VLOOKUP($B94,Hoja2!$B:$Y,22,FALSE)</f>
        <v>0</v>
      </c>
      <c r="AC94" s="5">
        <f>VLOOKUP($B94,Hoja2!$B:$Y,23,FALSE)</f>
        <v>0</v>
      </c>
      <c r="AD94" s="5">
        <f>VLOOKUP($B94,Hoja2!$B:$Y,24,FALSE)</f>
        <v>0</v>
      </c>
      <c r="AE94" s="5">
        <f>SUM(Tabla2[[#This Row],[19]:[39]])</f>
        <v>259</v>
      </c>
      <c r="AF94" s="7">
        <v>28.1</v>
      </c>
      <c r="AG94" s="7">
        <v>28.9</v>
      </c>
      <c r="AH94" s="7">
        <v>30</v>
      </c>
    </row>
    <row r="95" spans="2:34" ht="100.2" customHeight="1" x14ac:dyDescent="0.3">
      <c r="B95" s="5" t="s">
        <v>153</v>
      </c>
      <c r="C95" s="6" t="s">
        <v>798</v>
      </c>
      <c r="D95" s="6" t="s">
        <v>151</v>
      </c>
      <c r="E95" s="6" t="s">
        <v>147</v>
      </c>
      <c r="F95" s="6" t="s">
        <v>790</v>
      </c>
      <c r="G95" s="6" t="s">
        <v>777</v>
      </c>
      <c r="H95" s="6" t="s">
        <v>791</v>
      </c>
      <c r="I95" s="6">
        <f>VLOOKUP($B95,Hoja2!$B:$Y,3,FALSE)</f>
        <v>0</v>
      </c>
      <c r="J95" s="6">
        <f>VLOOKUP($B95,Hoja2!$B:$Y,4,FALSE)</f>
        <v>0</v>
      </c>
      <c r="K95" s="6">
        <f>VLOOKUP($B95,Hoja2!$B:$Y,5,FALSE)</f>
        <v>0</v>
      </c>
      <c r="L95" s="6">
        <f>VLOOKUP($B95,Hoja2!$B:$Y,6,FALSE)</f>
        <v>0</v>
      </c>
      <c r="M95" s="6">
        <f>VLOOKUP($B95,Hoja2!$B:$Y,7,FALSE)</f>
        <v>0</v>
      </c>
      <c r="N95" s="6">
        <f>VLOOKUP($B95,Hoja2!$B:$Y,8,FALSE)</f>
        <v>0</v>
      </c>
      <c r="O95" s="6">
        <f>VLOOKUP($B95,Hoja2!$B:$Y,9,FALSE)</f>
        <v>0</v>
      </c>
      <c r="P95" s="6">
        <f>VLOOKUP($B95,Hoja2!$B:$Y,10,FALSE)</f>
        <v>15</v>
      </c>
      <c r="Q95" s="6">
        <f>VLOOKUP($B95,Hoja2!$B:$Y,11,FALSE)</f>
        <v>22</v>
      </c>
      <c r="R95" s="6">
        <f>VLOOKUP($B95,Hoja2!$B:$Y,12,FALSE)</f>
        <v>11</v>
      </c>
      <c r="S95" s="6">
        <f>VLOOKUP($B95,Hoja2!$B:$Y,13,FALSE)</f>
        <v>37</v>
      </c>
      <c r="T95" s="6">
        <f>VLOOKUP($B95,Hoja2!$B:$Y,14,FALSE)</f>
        <v>35</v>
      </c>
      <c r="U95" s="6">
        <f>VLOOKUP($B95,Hoja2!$B:$Y,15,FALSE)</f>
        <v>43</v>
      </c>
      <c r="V95" s="6">
        <f>VLOOKUP($B95,Hoja2!$B:$Y,16,FALSE)</f>
        <v>53</v>
      </c>
      <c r="W95" s="6">
        <f>VLOOKUP($B95,Hoja2!$B:$Y,17,FALSE)</f>
        <v>42</v>
      </c>
      <c r="X95" s="6">
        <f>VLOOKUP($B95,Hoja2!$B:$Y,18,FALSE)</f>
        <v>38</v>
      </c>
      <c r="Y95" s="6">
        <f>VLOOKUP($B95,Hoja2!$B:$Y,19,FALSE)</f>
        <v>31</v>
      </c>
      <c r="Z95" s="6">
        <f>VLOOKUP($B95,Hoja2!$B:$Y,20,FALSE)</f>
        <v>25</v>
      </c>
      <c r="AA95" s="6">
        <f>VLOOKUP($B95,Hoja2!$B:$Y,21,FALSE)</f>
        <v>14</v>
      </c>
      <c r="AB95" s="5">
        <f>VLOOKUP($B95,Hoja2!$B:$Y,22,FALSE)</f>
        <v>0</v>
      </c>
      <c r="AC95" s="5">
        <f>VLOOKUP($B95,Hoja2!$B:$Y,23,FALSE)</f>
        <v>0</v>
      </c>
      <c r="AD95" s="5">
        <f>VLOOKUP($B95,Hoja2!$B:$Y,24,FALSE)</f>
        <v>0</v>
      </c>
      <c r="AE95" s="5">
        <f>SUM(Tabla2[[#This Row],[19]:[39]])</f>
        <v>366</v>
      </c>
      <c r="AF95" s="7">
        <v>28.1</v>
      </c>
      <c r="AG95" s="7">
        <v>28.9</v>
      </c>
      <c r="AH95" s="7">
        <v>30</v>
      </c>
    </row>
    <row r="96" spans="2:34" ht="100.2" customHeight="1" x14ac:dyDescent="0.3">
      <c r="B96" s="5" t="s">
        <v>154</v>
      </c>
      <c r="C96" s="6" t="s">
        <v>798</v>
      </c>
      <c r="D96" s="6" t="s">
        <v>151</v>
      </c>
      <c r="E96" s="6" t="s">
        <v>86</v>
      </c>
      <c r="F96" s="6" t="s">
        <v>790</v>
      </c>
      <c r="G96" s="6" t="s">
        <v>777</v>
      </c>
      <c r="H96" s="6" t="s">
        <v>791</v>
      </c>
      <c r="I96" s="6">
        <f>VLOOKUP($B96,Hoja2!$B:$Y,3,FALSE)</f>
        <v>0</v>
      </c>
      <c r="J96" s="6">
        <f>VLOOKUP($B96,Hoja2!$B:$Y,4,FALSE)</f>
        <v>0</v>
      </c>
      <c r="K96" s="6">
        <f>VLOOKUP($B96,Hoja2!$B:$Y,5,FALSE)</f>
        <v>0</v>
      </c>
      <c r="L96" s="6">
        <f>VLOOKUP($B96,Hoja2!$B:$Y,6,FALSE)</f>
        <v>0</v>
      </c>
      <c r="M96" s="6">
        <f>VLOOKUP($B96,Hoja2!$B:$Y,7,FALSE)</f>
        <v>0</v>
      </c>
      <c r="N96" s="6">
        <f>VLOOKUP($B96,Hoja2!$B:$Y,8,FALSE)</f>
        <v>0</v>
      </c>
      <c r="O96" s="6">
        <f>VLOOKUP($B96,Hoja2!$B:$Y,9,FALSE)</f>
        <v>0</v>
      </c>
      <c r="P96" s="6">
        <f>VLOOKUP($B96,Hoja2!$B:$Y,10,FALSE)</f>
        <v>5</v>
      </c>
      <c r="Q96" s="6">
        <f>VLOOKUP($B96,Hoja2!$B:$Y,11,FALSE)</f>
        <v>32</v>
      </c>
      <c r="R96" s="6">
        <f>VLOOKUP($B96,Hoja2!$B:$Y,12,FALSE)</f>
        <v>34</v>
      </c>
      <c r="S96" s="6">
        <f>VLOOKUP($B96,Hoja2!$B:$Y,13,FALSE)</f>
        <v>36</v>
      </c>
      <c r="T96" s="6">
        <f>VLOOKUP($B96,Hoja2!$B:$Y,14,FALSE)</f>
        <v>49</v>
      </c>
      <c r="U96" s="6">
        <f>VLOOKUP($B96,Hoja2!$B:$Y,15,FALSE)</f>
        <v>40</v>
      </c>
      <c r="V96" s="6">
        <f>VLOOKUP($B96,Hoja2!$B:$Y,16,FALSE)</f>
        <v>51</v>
      </c>
      <c r="W96" s="6">
        <f>VLOOKUP($B96,Hoja2!$B:$Y,17,FALSE)</f>
        <v>43</v>
      </c>
      <c r="X96" s="6">
        <f>VLOOKUP($B96,Hoja2!$B:$Y,18,FALSE)</f>
        <v>39</v>
      </c>
      <c r="Y96" s="6">
        <f>VLOOKUP($B96,Hoja2!$B:$Y,19,FALSE)</f>
        <v>25</v>
      </c>
      <c r="Z96" s="6">
        <f>VLOOKUP($B96,Hoja2!$B:$Y,20,FALSE)</f>
        <v>36</v>
      </c>
      <c r="AA96" s="6">
        <f>VLOOKUP($B96,Hoja2!$B:$Y,21,FALSE)</f>
        <v>14</v>
      </c>
      <c r="AB96" s="5">
        <f>VLOOKUP($B96,Hoja2!$B:$Y,22,FALSE)</f>
        <v>0</v>
      </c>
      <c r="AC96" s="5">
        <f>VLOOKUP($B96,Hoja2!$B:$Y,23,FALSE)</f>
        <v>0</v>
      </c>
      <c r="AD96" s="5">
        <f>VLOOKUP($B96,Hoja2!$B:$Y,24,FALSE)</f>
        <v>0</v>
      </c>
      <c r="AE96" s="5">
        <f>SUM(Tabla2[[#This Row],[19]:[39]])</f>
        <v>404</v>
      </c>
      <c r="AF96" s="7">
        <v>28.1</v>
      </c>
      <c r="AG96" s="7">
        <v>28.9</v>
      </c>
      <c r="AH96" s="7">
        <v>30</v>
      </c>
    </row>
    <row r="97" spans="2:34" ht="100.2" customHeight="1" x14ac:dyDescent="0.3">
      <c r="B97" s="5" t="s">
        <v>155</v>
      </c>
      <c r="C97" s="6" t="s">
        <v>798</v>
      </c>
      <c r="D97" s="6" t="s">
        <v>151</v>
      </c>
      <c r="E97" s="6" t="s">
        <v>88</v>
      </c>
      <c r="F97" s="6" t="s">
        <v>790</v>
      </c>
      <c r="G97" s="6" t="s">
        <v>777</v>
      </c>
      <c r="H97" s="6" t="s">
        <v>791</v>
      </c>
      <c r="I97" s="6">
        <f>VLOOKUP($B97,Hoja2!$B:$Y,3,FALSE)</f>
        <v>0</v>
      </c>
      <c r="J97" s="6">
        <f>VLOOKUP($B97,Hoja2!$B:$Y,4,FALSE)</f>
        <v>0</v>
      </c>
      <c r="K97" s="6">
        <f>VLOOKUP($B97,Hoja2!$B:$Y,5,FALSE)</f>
        <v>0</v>
      </c>
      <c r="L97" s="6">
        <f>VLOOKUP($B97,Hoja2!$B:$Y,6,FALSE)</f>
        <v>0</v>
      </c>
      <c r="M97" s="6">
        <f>VLOOKUP($B97,Hoja2!$B:$Y,7,FALSE)</f>
        <v>0</v>
      </c>
      <c r="N97" s="6">
        <f>VLOOKUP($B97,Hoja2!$B:$Y,8,FALSE)</f>
        <v>0</v>
      </c>
      <c r="O97" s="6">
        <f>VLOOKUP($B97,Hoja2!$B:$Y,9,FALSE)</f>
        <v>0</v>
      </c>
      <c r="P97" s="6">
        <f>VLOOKUP($B97,Hoja2!$B:$Y,10,FALSE)</f>
        <v>27</v>
      </c>
      <c r="Q97" s="6">
        <f>VLOOKUP($B97,Hoja2!$B:$Y,11,FALSE)</f>
        <v>61</v>
      </c>
      <c r="R97" s="6">
        <f>VLOOKUP($B97,Hoja2!$B:$Y,12,FALSE)</f>
        <v>41</v>
      </c>
      <c r="S97" s="6">
        <f>VLOOKUP($B97,Hoja2!$B:$Y,13,FALSE)</f>
        <v>55</v>
      </c>
      <c r="T97" s="6">
        <f>VLOOKUP($B97,Hoja2!$B:$Y,14,FALSE)</f>
        <v>69</v>
      </c>
      <c r="U97" s="6">
        <f>VLOOKUP($B97,Hoja2!$B:$Y,15,FALSE)</f>
        <v>70</v>
      </c>
      <c r="V97" s="6">
        <f>VLOOKUP($B97,Hoja2!$B:$Y,16,FALSE)</f>
        <v>68</v>
      </c>
      <c r="W97" s="6">
        <f>VLOOKUP($B97,Hoja2!$B:$Y,17,FALSE)</f>
        <v>69</v>
      </c>
      <c r="X97" s="6">
        <f>VLOOKUP($B97,Hoja2!$B:$Y,18,FALSE)</f>
        <v>51</v>
      </c>
      <c r="Y97" s="6">
        <f>VLOOKUP($B97,Hoja2!$B:$Y,19,FALSE)</f>
        <v>42</v>
      </c>
      <c r="Z97" s="6">
        <f>VLOOKUP($B97,Hoja2!$B:$Y,20,FALSE)</f>
        <v>32</v>
      </c>
      <c r="AA97" s="6">
        <f>VLOOKUP($B97,Hoja2!$B:$Y,21,FALSE)</f>
        <v>14</v>
      </c>
      <c r="AB97" s="5">
        <f>VLOOKUP($B97,Hoja2!$B:$Y,22,FALSE)</f>
        <v>0</v>
      </c>
      <c r="AC97" s="5">
        <f>VLOOKUP($B97,Hoja2!$B:$Y,23,FALSE)</f>
        <v>0</v>
      </c>
      <c r="AD97" s="5">
        <f>VLOOKUP($B97,Hoja2!$B:$Y,24,FALSE)</f>
        <v>0</v>
      </c>
      <c r="AE97" s="5">
        <f>SUM(Tabla2[[#This Row],[19]:[39]])</f>
        <v>599</v>
      </c>
      <c r="AF97" s="7">
        <v>28.1</v>
      </c>
      <c r="AG97" s="7">
        <v>28.9</v>
      </c>
      <c r="AH97" s="7">
        <v>30</v>
      </c>
    </row>
    <row r="98" spans="2:34" ht="100.2" customHeight="1" x14ac:dyDescent="0.3">
      <c r="B98" s="5" t="s">
        <v>156</v>
      </c>
      <c r="C98" s="6" t="s">
        <v>798</v>
      </c>
      <c r="D98" s="6" t="s">
        <v>151</v>
      </c>
      <c r="E98" s="6" t="s">
        <v>8</v>
      </c>
      <c r="F98" s="6" t="s">
        <v>790</v>
      </c>
      <c r="G98" s="6" t="s">
        <v>777</v>
      </c>
      <c r="H98" s="6" t="s">
        <v>791</v>
      </c>
      <c r="I98" s="6">
        <f>VLOOKUP($B98,Hoja2!$B:$Y,3,FALSE)</f>
        <v>0</v>
      </c>
      <c r="J98" s="6">
        <f>VLOOKUP($B98,Hoja2!$B:$Y,4,FALSE)</f>
        <v>0</v>
      </c>
      <c r="K98" s="6">
        <f>VLOOKUP($B98,Hoja2!$B:$Y,5,FALSE)</f>
        <v>0</v>
      </c>
      <c r="L98" s="6">
        <f>VLOOKUP($B98,Hoja2!$B:$Y,6,FALSE)</f>
        <v>0</v>
      </c>
      <c r="M98" s="6">
        <f>VLOOKUP($B98,Hoja2!$B:$Y,7,FALSE)</f>
        <v>0</v>
      </c>
      <c r="N98" s="6">
        <f>VLOOKUP($B98,Hoja2!$B:$Y,8,FALSE)</f>
        <v>0</v>
      </c>
      <c r="O98" s="6">
        <f>VLOOKUP($B98,Hoja2!$B:$Y,9,FALSE)</f>
        <v>0</v>
      </c>
      <c r="P98" s="6">
        <f>VLOOKUP($B98,Hoja2!$B:$Y,10,FALSE)</f>
        <v>7</v>
      </c>
      <c r="Q98" s="6">
        <f>VLOOKUP($B98,Hoja2!$B:$Y,11,FALSE)</f>
        <v>8</v>
      </c>
      <c r="R98" s="6">
        <f>VLOOKUP($B98,Hoja2!$B:$Y,12,FALSE)</f>
        <v>5</v>
      </c>
      <c r="S98" s="6">
        <f>VLOOKUP($B98,Hoja2!$B:$Y,13,FALSE)</f>
        <v>10</v>
      </c>
      <c r="T98" s="6">
        <f>VLOOKUP($B98,Hoja2!$B:$Y,14,FALSE)</f>
        <v>8</v>
      </c>
      <c r="U98" s="6">
        <f>VLOOKUP($B98,Hoja2!$B:$Y,15,FALSE)</f>
        <v>0</v>
      </c>
      <c r="V98" s="6">
        <f>VLOOKUP($B98,Hoja2!$B:$Y,16,FALSE)</f>
        <v>0</v>
      </c>
      <c r="W98" s="6">
        <f>VLOOKUP($B98,Hoja2!$B:$Y,17,FALSE)</f>
        <v>0</v>
      </c>
      <c r="X98" s="6">
        <f>VLOOKUP($B98,Hoja2!$B:$Y,18,FALSE)</f>
        <v>0</v>
      </c>
      <c r="Y98" s="6">
        <f>VLOOKUP($B98,Hoja2!$B:$Y,19,FALSE)</f>
        <v>0</v>
      </c>
      <c r="Z98" s="6">
        <f>VLOOKUP($B98,Hoja2!$B:$Y,20,FALSE)</f>
        <v>0</v>
      </c>
      <c r="AA98" s="6">
        <f>VLOOKUP($B98,Hoja2!$B:$Y,21,FALSE)</f>
        <v>0</v>
      </c>
      <c r="AB98" s="5">
        <f>VLOOKUP($B98,Hoja2!$B:$Y,22,FALSE)</f>
        <v>0</v>
      </c>
      <c r="AC98" s="5">
        <f>VLOOKUP($B98,Hoja2!$B:$Y,23,FALSE)</f>
        <v>0</v>
      </c>
      <c r="AD98" s="5">
        <f>VLOOKUP($B98,Hoja2!$B:$Y,24,FALSE)</f>
        <v>0</v>
      </c>
      <c r="AE98" s="5">
        <f>SUM(Tabla2[[#This Row],[19]:[39]])</f>
        <v>38</v>
      </c>
      <c r="AF98" s="7">
        <v>28.1</v>
      </c>
      <c r="AG98" s="7">
        <v>28.9</v>
      </c>
      <c r="AH98" s="7">
        <v>30</v>
      </c>
    </row>
    <row r="99" spans="2:34" ht="100.2" customHeight="1" x14ac:dyDescent="0.3">
      <c r="B99" s="5" t="s">
        <v>157</v>
      </c>
      <c r="C99" s="6" t="s">
        <v>798</v>
      </c>
      <c r="D99" s="6" t="s">
        <v>151</v>
      </c>
      <c r="E99" s="6" t="s">
        <v>11</v>
      </c>
      <c r="F99" s="6" t="s">
        <v>790</v>
      </c>
      <c r="G99" s="6" t="s">
        <v>777</v>
      </c>
      <c r="H99" s="6" t="s">
        <v>791</v>
      </c>
      <c r="I99" s="6">
        <f>VLOOKUP($B99,Hoja2!$B:$Y,3,FALSE)</f>
        <v>0</v>
      </c>
      <c r="J99" s="6">
        <f>VLOOKUP($B99,Hoja2!$B:$Y,4,FALSE)</f>
        <v>0</v>
      </c>
      <c r="K99" s="6">
        <f>VLOOKUP($B99,Hoja2!$B:$Y,5,FALSE)</f>
        <v>0</v>
      </c>
      <c r="L99" s="6">
        <f>VLOOKUP($B99,Hoja2!$B:$Y,6,FALSE)</f>
        <v>0</v>
      </c>
      <c r="M99" s="6">
        <f>VLOOKUP($B99,Hoja2!$B:$Y,7,FALSE)</f>
        <v>0</v>
      </c>
      <c r="N99" s="6">
        <f>VLOOKUP($B99,Hoja2!$B:$Y,8,FALSE)</f>
        <v>0</v>
      </c>
      <c r="O99" s="6">
        <f>VLOOKUP($B99,Hoja2!$B:$Y,9,FALSE)</f>
        <v>0</v>
      </c>
      <c r="P99" s="6">
        <f>VLOOKUP($B99,Hoja2!$B:$Y,10,FALSE)</f>
        <v>11</v>
      </c>
      <c r="Q99" s="6">
        <f>VLOOKUP($B99,Hoja2!$B:$Y,11,FALSE)</f>
        <v>24</v>
      </c>
      <c r="R99" s="6">
        <f>VLOOKUP($B99,Hoja2!$B:$Y,12,FALSE)</f>
        <v>19</v>
      </c>
      <c r="S99" s="6">
        <f>VLOOKUP($B99,Hoja2!$B:$Y,13,FALSE)</f>
        <v>22</v>
      </c>
      <c r="T99" s="6">
        <f>VLOOKUP($B99,Hoja2!$B:$Y,14,FALSE)</f>
        <v>19</v>
      </c>
      <c r="U99" s="6">
        <f>VLOOKUP($B99,Hoja2!$B:$Y,15,FALSE)</f>
        <v>20</v>
      </c>
      <c r="V99" s="6">
        <f>VLOOKUP($B99,Hoja2!$B:$Y,16,FALSE)</f>
        <v>7</v>
      </c>
      <c r="W99" s="6">
        <f>VLOOKUP($B99,Hoja2!$B:$Y,17,FALSE)</f>
        <v>5</v>
      </c>
      <c r="X99" s="6">
        <f>VLOOKUP($B99,Hoja2!$B:$Y,18,FALSE)</f>
        <v>7</v>
      </c>
      <c r="Y99" s="6">
        <f>VLOOKUP($B99,Hoja2!$B:$Y,19,FALSE)</f>
        <v>0</v>
      </c>
      <c r="Z99" s="6">
        <f>VLOOKUP($B99,Hoja2!$B:$Y,20,FALSE)</f>
        <v>0</v>
      </c>
      <c r="AA99" s="6">
        <f>VLOOKUP($B99,Hoja2!$B:$Y,21,FALSE)</f>
        <v>0</v>
      </c>
      <c r="AB99" s="5">
        <f>VLOOKUP($B99,Hoja2!$B:$Y,22,FALSE)</f>
        <v>0</v>
      </c>
      <c r="AC99" s="5">
        <f>VLOOKUP($B99,Hoja2!$B:$Y,23,FALSE)</f>
        <v>0</v>
      </c>
      <c r="AD99" s="5">
        <f>VLOOKUP($B99,Hoja2!$B:$Y,24,FALSE)</f>
        <v>0</v>
      </c>
      <c r="AE99" s="5">
        <f>SUM(Tabla2[[#This Row],[19]:[39]])</f>
        <v>134</v>
      </c>
      <c r="AF99" s="7">
        <v>28.1</v>
      </c>
      <c r="AG99" s="7">
        <v>28.9</v>
      </c>
      <c r="AH99" s="7">
        <v>30</v>
      </c>
    </row>
    <row r="100" spans="2:34" ht="100.2" customHeight="1" x14ac:dyDescent="0.3">
      <c r="B100" s="5" t="s">
        <v>158</v>
      </c>
      <c r="C100" s="6" t="s">
        <v>798</v>
      </c>
      <c r="D100" s="6" t="s">
        <v>151</v>
      </c>
      <c r="E100" s="6" t="s">
        <v>8</v>
      </c>
      <c r="F100" s="6" t="s">
        <v>790</v>
      </c>
      <c r="G100" s="6" t="s">
        <v>777</v>
      </c>
      <c r="H100" s="6" t="s">
        <v>791</v>
      </c>
      <c r="I100" s="6">
        <f>VLOOKUP($B100,Hoja2!$B:$Y,3,FALSE)</f>
        <v>0</v>
      </c>
      <c r="J100" s="6">
        <f>VLOOKUP($B100,Hoja2!$B:$Y,4,FALSE)</f>
        <v>0</v>
      </c>
      <c r="K100" s="6">
        <f>VLOOKUP($B100,Hoja2!$B:$Y,5,FALSE)</f>
        <v>0</v>
      </c>
      <c r="L100" s="6">
        <f>VLOOKUP($B100,Hoja2!$B:$Y,6,FALSE)</f>
        <v>0</v>
      </c>
      <c r="M100" s="6">
        <f>VLOOKUP($B100,Hoja2!$B:$Y,7,FALSE)</f>
        <v>0</v>
      </c>
      <c r="N100" s="6">
        <f>VLOOKUP($B100,Hoja2!$B:$Y,8,FALSE)</f>
        <v>0</v>
      </c>
      <c r="O100" s="6">
        <f>VLOOKUP($B100,Hoja2!$B:$Y,9,FALSE)</f>
        <v>0</v>
      </c>
      <c r="P100" s="6">
        <f>VLOOKUP($B100,Hoja2!$B:$Y,10,FALSE)</f>
        <v>32</v>
      </c>
      <c r="Q100" s="6">
        <f>VLOOKUP($B100,Hoja2!$B:$Y,11,FALSE)</f>
        <v>44</v>
      </c>
      <c r="R100" s="6">
        <f>VLOOKUP($B100,Hoja2!$B:$Y,12,FALSE)</f>
        <v>63</v>
      </c>
      <c r="S100" s="6">
        <f>VLOOKUP($B100,Hoja2!$B:$Y,13,FALSE)</f>
        <v>50</v>
      </c>
      <c r="T100" s="6">
        <f>VLOOKUP($B100,Hoja2!$B:$Y,14,FALSE)</f>
        <v>51</v>
      </c>
      <c r="U100" s="6">
        <f>VLOOKUP($B100,Hoja2!$B:$Y,15,FALSE)</f>
        <v>32</v>
      </c>
      <c r="V100" s="6">
        <f>VLOOKUP($B100,Hoja2!$B:$Y,16,FALSE)</f>
        <v>53</v>
      </c>
      <c r="W100" s="6">
        <f>VLOOKUP($B100,Hoja2!$B:$Y,17,FALSE)</f>
        <v>40</v>
      </c>
      <c r="X100" s="6">
        <f>VLOOKUP($B100,Hoja2!$B:$Y,18,FALSE)</f>
        <v>19</v>
      </c>
      <c r="Y100" s="6">
        <f>VLOOKUP($B100,Hoja2!$B:$Y,19,FALSE)</f>
        <v>20</v>
      </c>
      <c r="Z100" s="6">
        <f>VLOOKUP($B100,Hoja2!$B:$Y,20,FALSE)</f>
        <v>6</v>
      </c>
      <c r="AA100" s="6">
        <f>VLOOKUP($B100,Hoja2!$B:$Y,21,FALSE)</f>
        <v>19</v>
      </c>
      <c r="AB100" s="5">
        <f>VLOOKUP($B100,Hoja2!$B:$Y,22,FALSE)</f>
        <v>0</v>
      </c>
      <c r="AC100" s="5">
        <f>VLOOKUP($B100,Hoja2!$B:$Y,23,FALSE)</f>
        <v>0</v>
      </c>
      <c r="AD100" s="5">
        <f>VLOOKUP($B100,Hoja2!$B:$Y,24,FALSE)</f>
        <v>0</v>
      </c>
      <c r="AE100" s="5">
        <f>SUM(Tabla2[[#This Row],[19]:[39]])</f>
        <v>429</v>
      </c>
      <c r="AF100" s="7">
        <v>26.5</v>
      </c>
      <c r="AG100" s="7">
        <v>28.1</v>
      </c>
      <c r="AH100" s="7">
        <v>29</v>
      </c>
    </row>
    <row r="101" spans="2:34" ht="100.2" customHeight="1" x14ac:dyDescent="0.3">
      <c r="B101" s="5" t="s">
        <v>159</v>
      </c>
      <c r="C101" s="6" t="s">
        <v>798</v>
      </c>
      <c r="D101" s="6" t="s">
        <v>151</v>
      </c>
      <c r="E101" s="6" t="s">
        <v>11</v>
      </c>
      <c r="F101" s="6" t="s">
        <v>790</v>
      </c>
      <c r="G101" s="6" t="s">
        <v>777</v>
      </c>
      <c r="H101" s="6" t="s">
        <v>791</v>
      </c>
      <c r="I101" s="6">
        <f>VLOOKUP($B101,Hoja2!$B:$Y,3,FALSE)</f>
        <v>0</v>
      </c>
      <c r="J101" s="6">
        <f>VLOOKUP($B101,Hoja2!$B:$Y,4,FALSE)</f>
        <v>0</v>
      </c>
      <c r="K101" s="6">
        <f>VLOOKUP($B101,Hoja2!$B:$Y,5,FALSE)</f>
        <v>0</v>
      </c>
      <c r="L101" s="6">
        <f>VLOOKUP($B101,Hoja2!$B:$Y,6,FALSE)</f>
        <v>0</v>
      </c>
      <c r="M101" s="6">
        <f>VLOOKUP($B101,Hoja2!$B:$Y,7,FALSE)</f>
        <v>0</v>
      </c>
      <c r="N101" s="6">
        <f>VLOOKUP($B101,Hoja2!$B:$Y,8,FALSE)</f>
        <v>0</v>
      </c>
      <c r="O101" s="6">
        <f>VLOOKUP($B101,Hoja2!$B:$Y,9,FALSE)</f>
        <v>0</v>
      </c>
      <c r="P101" s="6">
        <f>VLOOKUP($B101,Hoja2!$B:$Y,10,FALSE)</f>
        <v>8</v>
      </c>
      <c r="Q101" s="6">
        <f>VLOOKUP($B101,Hoja2!$B:$Y,11,FALSE)</f>
        <v>18</v>
      </c>
      <c r="R101" s="6">
        <f>VLOOKUP($B101,Hoja2!$B:$Y,12,FALSE)</f>
        <v>21</v>
      </c>
      <c r="S101" s="6">
        <f>VLOOKUP($B101,Hoja2!$B:$Y,13,FALSE)</f>
        <v>33</v>
      </c>
      <c r="T101" s="6">
        <f>VLOOKUP($B101,Hoja2!$B:$Y,14,FALSE)</f>
        <v>25</v>
      </c>
      <c r="U101" s="6">
        <f>VLOOKUP($B101,Hoja2!$B:$Y,15,FALSE)</f>
        <v>18</v>
      </c>
      <c r="V101" s="6">
        <f>VLOOKUP($B101,Hoja2!$B:$Y,16,FALSE)</f>
        <v>16</v>
      </c>
      <c r="W101" s="6">
        <f>VLOOKUP($B101,Hoja2!$B:$Y,17,FALSE)</f>
        <v>12</v>
      </c>
      <c r="X101" s="6">
        <f>VLOOKUP($B101,Hoja2!$B:$Y,18,FALSE)</f>
        <v>8</v>
      </c>
      <c r="Y101" s="6">
        <f>VLOOKUP($B101,Hoja2!$B:$Y,19,FALSE)</f>
        <v>0</v>
      </c>
      <c r="Z101" s="6">
        <f>VLOOKUP($B101,Hoja2!$B:$Y,20,FALSE)</f>
        <v>0</v>
      </c>
      <c r="AA101" s="6">
        <f>VLOOKUP($B101,Hoja2!$B:$Y,21,FALSE)</f>
        <v>0</v>
      </c>
      <c r="AB101" s="5">
        <f>VLOOKUP($B101,Hoja2!$B:$Y,22,FALSE)</f>
        <v>0</v>
      </c>
      <c r="AC101" s="5">
        <f>VLOOKUP($B101,Hoja2!$B:$Y,23,FALSE)</f>
        <v>0</v>
      </c>
      <c r="AD101" s="5">
        <f>VLOOKUP($B101,Hoja2!$B:$Y,24,FALSE)</f>
        <v>0</v>
      </c>
      <c r="AE101" s="5">
        <f>SUM(Tabla2[[#This Row],[19]:[39]])</f>
        <v>159</v>
      </c>
      <c r="AF101" s="7">
        <v>26.5</v>
      </c>
      <c r="AG101" s="7">
        <v>28.1</v>
      </c>
      <c r="AH101" s="7">
        <v>29</v>
      </c>
    </row>
    <row r="102" spans="2:34" ht="28.8" hidden="1" x14ac:dyDescent="0.3">
      <c r="B102" s="5" t="s">
        <v>160</v>
      </c>
      <c r="C102" s="6" t="s">
        <v>798</v>
      </c>
      <c r="D102" s="6" t="s">
        <v>151</v>
      </c>
      <c r="E102" s="6" t="s">
        <v>8</v>
      </c>
      <c r="F102" s="6" t="s">
        <v>161</v>
      </c>
      <c r="G102" s="6"/>
      <c r="H102" s="6"/>
      <c r="I102" s="6" t="e">
        <f>VLOOKUP($B102,Hoja2!$B:$Y,3,FALSE)</f>
        <v>#N/A</v>
      </c>
      <c r="J102" s="6" t="e">
        <f>VLOOKUP($B102,Hoja2!$B:$Y,4,FALSE)</f>
        <v>#N/A</v>
      </c>
      <c r="K102" s="6" t="e">
        <f>VLOOKUP($B102,Hoja2!$B:$Y,5,FALSE)</f>
        <v>#N/A</v>
      </c>
      <c r="L102" s="6" t="e">
        <f>VLOOKUP($B102,Hoja2!$B:$Y,6,FALSE)</f>
        <v>#N/A</v>
      </c>
      <c r="M102" s="6" t="e">
        <f>VLOOKUP($B102,Hoja2!$B:$Y,7,FALSE)</f>
        <v>#N/A</v>
      </c>
      <c r="N102" s="6" t="e">
        <f>VLOOKUP($B102,Hoja2!$B:$Y,8,FALSE)</f>
        <v>#N/A</v>
      </c>
      <c r="O102" s="6" t="e">
        <f>VLOOKUP($B102,Hoja2!$B:$Y,9,FALSE)</f>
        <v>#N/A</v>
      </c>
      <c r="P102" s="6" t="e">
        <f>VLOOKUP($B102,Hoja2!$B:$Y,10,FALSE)</f>
        <v>#N/A</v>
      </c>
      <c r="Q102" s="6" t="e">
        <f>VLOOKUP($B102,Hoja2!$B:$Y,11,FALSE)</f>
        <v>#N/A</v>
      </c>
      <c r="R102" s="6" t="e">
        <f>VLOOKUP($B102,Hoja2!$B:$Y,12,FALSE)</f>
        <v>#N/A</v>
      </c>
      <c r="S102" s="6" t="e">
        <f>VLOOKUP($B102,Hoja2!$B:$Y,13,FALSE)</f>
        <v>#N/A</v>
      </c>
      <c r="T102" s="6" t="e">
        <f>VLOOKUP($B102,Hoja2!$B:$Y,14,FALSE)</f>
        <v>#N/A</v>
      </c>
      <c r="U102" s="6" t="e">
        <f>VLOOKUP($B102,Hoja2!$B:$Y,15,FALSE)</f>
        <v>#N/A</v>
      </c>
      <c r="V102" s="6" t="e">
        <f>VLOOKUP($B102,Hoja2!$B:$Y,16,FALSE)</f>
        <v>#N/A</v>
      </c>
      <c r="W102" s="6" t="e">
        <f>VLOOKUP($B102,Hoja2!$B:$Y,17,FALSE)</f>
        <v>#N/A</v>
      </c>
      <c r="X102" s="6" t="e">
        <f>VLOOKUP($B102,Hoja2!$B:$Y,18,FALSE)</f>
        <v>#N/A</v>
      </c>
      <c r="Y102" s="6" t="e">
        <f>VLOOKUP($B102,Hoja2!$B:$Y,19,FALSE)</f>
        <v>#N/A</v>
      </c>
      <c r="Z102" s="6" t="e">
        <f>VLOOKUP($B102,Hoja2!$B:$Y,20,FALSE)</f>
        <v>#N/A</v>
      </c>
      <c r="AA102" s="6" t="e">
        <f>VLOOKUP($B102,Hoja2!$B:$Y,21,FALSE)</f>
        <v>#N/A</v>
      </c>
      <c r="AB102" s="5" t="e">
        <f>VLOOKUP($B102,Hoja2!$B:$Y,22,FALSE)</f>
        <v>#N/A</v>
      </c>
      <c r="AC102" s="5" t="e">
        <f>VLOOKUP($B102,Hoja2!$B:$Y,23,FALSE)</f>
        <v>#N/A</v>
      </c>
      <c r="AD102" s="5" t="e">
        <f>VLOOKUP($B102,Hoja2!$B:$Y,24,FALSE)</f>
        <v>#N/A</v>
      </c>
      <c r="AE102" s="5" t="e">
        <f>SUM(Tabla2[[#This Row],[19]:[39]])</f>
        <v>#N/A</v>
      </c>
      <c r="AF102" s="7">
        <v>0</v>
      </c>
      <c r="AG102" s="7" t="s">
        <v>9</v>
      </c>
      <c r="AH102" s="7" t="s">
        <v>9</v>
      </c>
    </row>
    <row r="103" spans="2:34" ht="28.8" hidden="1" x14ac:dyDescent="0.3">
      <c r="B103" s="5" t="s">
        <v>162</v>
      </c>
      <c r="C103" s="6" t="s">
        <v>798</v>
      </c>
      <c r="D103" s="6" t="s">
        <v>151</v>
      </c>
      <c r="E103" s="6" t="s">
        <v>11</v>
      </c>
      <c r="F103" s="6" t="s">
        <v>161</v>
      </c>
      <c r="G103" s="6"/>
      <c r="H103" s="6"/>
      <c r="I103" s="6" t="e">
        <f>VLOOKUP($B103,Hoja2!$B:$Y,3,FALSE)</f>
        <v>#N/A</v>
      </c>
      <c r="J103" s="6" t="e">
        <f>VLOOKUP($B103,Hoja2!$B:$Y,4,FALSE)</f>
        <v>#N/A</v>
      </c>
      <c r="K103" s="6" t="e">
        <f>VLOOKUP($B103,Hoja2!$B:$Y,5,FALSE)</f>
        <v>#N/A</v>
      </c>
      <c r="L103" s="6" t="e">
        <f>VLOOKUP($B103,Hoja2!$B:$Y,6,FALSE)</f>
        <v>#N/A</v>
      </c>
      <c r="M103" s="6" t="e">
        <f>VLOOKUP($B103,Hoja2!$B:$Y,7,FALSE)</f>
        <v>#N/A</v>
      </c>
      <c r="N103" s="6" t="e">
        <f>VLOOKUP($B103,Hoja2!$B:$Y,8,FALSE)</f>
        <v>#N/A</v>
      </c>
      <c r="O103" s="6" t="e">
        <f>VLOOKUP($B103,Hoja2!$B:$Y,9,FALSE)</f>
        <v>#N/A</v>
      </c>
      <c r="P103" s="6" t="e">
        <f>VLOOKUP($B103,Hoja2!$B:$Y,10,FALSE)</f>
        <v>#N/A</v>
      </c>
      <c r="Q103" s="6" t="e">
        <f>VLOOKUP($B103,Hoja2!$B:$Y,11,FALSE)</f>
        <v>#N/A</v>
      </c>
      <c r="R103" s="6" t="e">
        <f>VLOOKUP($B103,Hoja2!$B:$Y,12,FALSE)</f>
        <v>#N/A</v>
      </c>
      <c r="S103" s="6" t="e">
        <f>VLOOKUP($B103,Hoja2!$B:$Y,13,FALSE)</f>
        <v>#N/A</v>
      </c>
      <c r="T103" s="6" t="e">
        <f>VLOOKUP($B103,Hoja2!$B:$Y,14,FALSE)</f>
        <v>#N/A</v>
      </c>
      <c r="U103" s="6" t="e">
        <f>VLOOKUP($B103,Hoja2!$B:$Y,15,FALSE)</f>
        <v>#N/A</v>
      </c>
      <c r="V103" s="6" t="e">
        <f>VLOOKUP($B103,Hoja2!$B:$Y,16,FALSE)</f>
        <v>#N/A</v>
      </c>
      <c r="W103" s="6" t="e">
        <f>VLOOKUP($B103,Hoja2!$B:$Y,17,FALSE)</f>
        <v>#N/A</v>
      </c>
      <c r="X103" s="6" t="e">
        <f>VLOOKUP($B103,Hoja2!$B:$Y,18,FALSE)</f>
        <v>#N/A</v>
      </c>
      <c r="Y103" s="6" t="e">
        <f>VLOOKUP($B103,Hoja2!$B:$Y,19,FALSE)</f>
        <v>#N/A</v>
      </c>
      <c r="Z103" s="6" t="e">
        <f>VLOOKUP($B103,Hoja2!$B:$Y,20,FALSE)</f>
        <v>#N/A</v>
      </c>
      <c r="AA103" s="6" t="e">
        <f>VLOOKUP($B103,Hoja2!$B:$Y,21,FALSE)</f>
        <v>#N/A</v>
      </c>
      <c r="AB103" s="5" t="e">
        <f>VLOOKUP($B103,Hoja2!$B:$Y,22,FALSE)</f>
        <v>#N/A</v>
      </c>
      <c r="AC103" s="5" t="e">
        <f>VLOOKUP($B103,Hoja2!$B:$Y,23,FALSE)</f>
        <v>#N/A</v>
      </c>
      <c r="AD103" s="5" t="e">
        <f>VLOOKUP($B103,Hoja2!$B:$Y,24,FALSE)</f>
        <v>#N/A</v>
      </c>
      <c r="AE103" s="5" t="e">
        <f>SUM(Tabla2[[#This Row],[19]:[39]])</f>
        <v>#N/A</v>
      </c>
      <c r="AF103" s="7">
        <v>0</v>
      </c>
      <c r="AG103" s="7" t="s">
        <v>9</v>
      </c>
      <c r="AH103" s="7" t="s">
        <v>9</v>
      </c>
    </row>
    <row r="104" spans="2:34" ht="100.2" customHeight="1" x14ac:dyDescent="0.3">
      <c r="B104" s="5" t="s">
        <v>163</v>
      </c>
      <c r="C104" s="6" t="s">
        <v>798</v>
      </c>
      <c r="D104" s="6" t="s">
        <v>164</v>
      </c>
      <c r="E104" s="6" t="s">
        <v>104</v>
      </c>
      <c r="F104" s="6" t="s">
        <v>47</v>
      </c>
      <c r="G104" s="6"/>
      <c r="H104" s="6"/>
      <c r="I104" s="6">
        <f>VLOOKUP($B104,Hoja2!$B:$Y,3,FALSE)</f>
        <v>2</v>
      </c>
      <c r="J104" s="6">
        <f>VLOOKUP($B104,Hoja2!$B:$Y,4,FALSE)</f>
        <v>11</v>
      </c>
      <c r="K104" s="6">
        <f>VLOOKUP($B104,Hoja2!$B:$Y,5,FALSE)</f>
        <v>12</v>
      </c>
      <c r="L104" s="6">
        <f>VLOOKUP($B104,Hoja2!$B:$Y,6,FALSE)</f>
        <v>12</v>
      </c>
      <c r="M104" s="6">
        <f>VLOOKUP($B104,Hoja2!$B:$Y,7,FALSE)</f>
        <v>19</v>
      </c>
      <c r="N104" s="6">
        <f>VLOOKUP($B104,Hoja2!$B:$Y,8,FALSE)</f>
        <v>22</v>
      </c>
      <c r="O104" s="6">
        <f>VLOOKUP($B104,Hoja2!$B:$Y,9,FALSE)</f>
        <v>11</v>
      </c>
      <c r="P104" s="6">
        <f>VLOOKUP($B104,Hoja2!$B:$Y,10,FALSE)</f>
        <v>18</v>
      </c>
      <c r="Q104" s="6">
        <f>VLOOKUP($B104,Hoja2!$B:$Y,11,FALSE)</f>
        <v>0</v>
      </c>
      <c r="R104" s="6">
        <f>VLOOKUP($B104,Hoja2!$B:$Y,12,FALSE)</f>
        <v>0</v>
      </c>
      <c r="S104" s="6">
        <f>VLOOKUP($B104,Hoja2!$B:$Y,13,FALSE)</f>
        <v>0</v>
      </c>
      <c r="T104" s="6">
        <f>VLOOKUP($B104,Hoja2!$B:$Y,14,FALSE)</f>
        <v>0</v>
      </c>
      <c r="U104" s="6">
        <f>VLOOKUP($B104,Hoja2!$B:$Y,15,FALSE)</f>
        <v>0</v>
      </c>
      <c r="V104" s="6">
        <f>VLOOKUP($B104,Hoja2!$B:$Y,16,FALSE)</f>
        <v>0</v>
      </c>
      <c r="W104" s="6">
        <f>VLOOKUP($B104,Hoja2!$B:$Y,17,FALSE)</f>
        <v>0</v>
      </c>
      <c r="X104" s="6">
        <f>VLOOKUP($B104,Hoja2!$B:$Y,18,FALSE)</f>
        <v>0</v>
      </c>
      <c r="Y104" s="6">
        <f>VLOOKUP($B104,Hoja2!$B:$Y,19,FALSE)</f>
        <v>0</v>
      </c>
      <c r="Z104" s="6">
        <f>VLOOKUP($B104,Hoja2!$B:$Y,20,FALSE)</f>
        <v>0</v>
      </c>
      <c r="AA104" s="6">
        <f>VLOOKUP($B104,Hoja2!$B:$Y,21,FALSE)</f>
        <v>0</v>
      </c>
      <c r="AB104" s="5">
        <f>VLOOKUP($B104,Hoja2!$B:$Y,22,FALSE)</f>
        <v>0</v>
      </c>
      <c r="AC104" s="5">
        <f>VLOOKUP($B104,Hoja2!$B:$Y,23,FALSE)</f>
        <v>0</v>
      </c>
      <c r="AD104" s="5">
        <f>VLOOKUP($B104,Hoja2!$B:$Y,24,FALSE)</f>
        <v>0</v>
      </c>
      <c r="AE104" s="5">
        <f>SUM(Tabla2[[#This Row],[19]:[39]])</f>
        <v>105</v>
      </c>
      <c r="AF104" s="7">
        <v>26.2</v>
      </c>
      <c r="AG104" s="7" t="s">
        <v>9</v>
      </c>
      <c r="AH104" s="7" t="s">
        <v>9</v>
      </c>
    </row>
    <row r="105" spans="2:34" ht="100.2" customHeight="1" x14ac:dyDescent="0.3">
      <c r="B105" s="5" t="s">
        <v>165</v>
      </c>
      <c r="C105" s="6" t="s">
        <v>798</v>
      </c>
      <c r="D105" s="6" t="s">
        <v>164</v>
      </c>
      <c r="E105" s="6" t="s">
        <v>104</v>
      </c>
      <c r="F105" s="6" t="s">
        <v>47</v>
      </c>
      <c r="G105" s="6"/>
      <c r="H105" s="6"/>
      <c r="I105" s="6">
        <f>VLOOKUP($B105,Hoja2!$B:$Y,3,FALSE)</f>
        <v>10</v>
      </c>
      <c r="J105" s="6">
        <f>VLOOKUP($B105,Hoja2!$B:$Y,4,FALSE)</f>
        <v>27</v>
      </c>
      <c r="K105" s="6">
        <f>VLOOKUP($B105,Hoja2!$B:$Y,5,FALSE)</f>
        <v>55</v>
      </c>
      <c r="L105" s="6">
        <f>VLOOKUP($B105,Hoja2!$B:$Y,6,FALSE)</f>
        <v>64</v>
      </c>
      <c r="M105" s="6">
        <f>VLOOKUP($B105,Hoja2!$B:$Y,7,FALSE)</f>
        <v>66</v>
      </c>
      <c r="N105" s="6">
        <f>VLOOKUP($B105,Hoja2!$B:$Y,8,FALSE)</f>
        <v>59</v>
      </c>
      <c r="O105" s="6">
        <f>VLOOKUP($B105,Hoja2!$B:$Y,9,FALSE)</f>
        <v>48</v>
      </c>
      <c r="P105" s="6">
        <f>VLOOKUP($B105,Hoja2!$B:$Y,10,FALSE)</f>
        <v>40</v>
      </c>
      <c r="Q105" s="6">
        <f>VLOOKUP($B105,Hoja2!$B:$Y,11,FALSE)</f>
        <v>0</v>
      </c>
      <c r="R105" s="6">
        <f>VLOOKUP($B105,Hoja2!$B:$Y,12,FALSE)</f>
        <v>0</v>
      </c>
      <c r="S105" s="6">
        <f>VLOOKUP($B105,Hoja2!$B:$Y,13,FALSE)</f>
        <v>0</v>
      </c>
      <c r="T105" s="6">
        <f>VLOOKUP($B105,Hoja2!$B:$Y,14,FALSE)</f>
        <v>0</v>
      </c>
      <c r="U105" s="6">
        <f>VLOOKUP($B105,Hoja2!$B:$Y,15,FALSE)</f>
        <v>0</v>
      </c>
      <c r="V105" s="6">
        <f>VLOOKUP($B105,Hoja2!$B:$Y,16,FALSE)</f>
        <v>0</v>
      </c>
      <c r="W105" s="6">
        <f>VLOOKUP($B105,Hoja2!$B:$Y,17,FALSE)</f>
        <v>0</v>
      </c>
      <c r="X105" s="6">
        <f>VLOOKUP($B105,Hoja2!$B:$Y,18,FALSE)</f>
        <v>0</v>
      </c>
      <c r="Y105" s="6">
        <f>VLOOKUP($B105,Hoja2!$B:$Y,19,FALSE)</f>
        <v>0</v>
      </c>
      <c r="Z105" s="6">
        <f>VLOOKUP($B105,Hoja2!$B:$Y,20,FALSE)</f>
        <v>0</v>
      </c>
      <c r="AA105" s="6">
        <f>VLOOKUP($B105,Hoja2!$B:$Y,21,FALSE)</f>
        <v>0</v>
      </c>
      <c r="AB105" s="5">
        <f>VLOOKUP($B105,Hoja2!$B:$Y,22,FALSE)</f>
        <v>0</v>
      </c>
      <c r="AC105" s="5">
        <f>VLOOKUP($B105,Hoja2!$B:$Y,23,FALSE)</f>
        <v>0</v>
      </c>
      <c r="AD105" s="5">
        <f>VLOOKUP($B105,Hoja2!$B:$Y,24,FALSE)</f>
        <v>0</v>
      </c>
      <c r="AE105" s="5">
        <f>SUM(Tabla2[[#This Row],[19]:[39]])</f>
        <v>359</v>
      </c>
      <c r="AF105" s="7">
        <v>27.7</v>
      </c>
      <c r="AG105" s="7" t="s">
        <v>9</v>
      </c>
      <c r="AH105" s="7" t="s">
        <v>9</v>
      </c>
    </row>
    <row r="106" spans="2:34" ht="100.2" customHeight="1" x14ac:dyDescent="0.3">
      <c r="B106" s="5" t="s">
        <v>166</v>
      </c>
      <c r="C106" s="6" t="s">
        <v>798</v>
      </c>
      <c r="D106" s="6" t="s">
        <v>164</v>
      </c>
      <c r="E106" s="6" t="s">
        <v>167</v>
      </c>
      <c r="F106" s="6" t="s">
        <v>47</v>
      </c>
      <c r="G106" s="6"/>
      <c r="H106" s="6"/>
      <c r="I106" s="6">
        <f>VLOOKUP($B106,Hoja2!$B:$Y,3,FALSE)</f>
        <v>5</v>
      </c>
      <c r="J106" s="6">
        <f>VLOOKUP($B106,Hoja2!$B:$Y,4,FALSE)</f>
        <v>16</v>
      </c>
      <c r="K106" s="6">
        <f>VLOOKUP($B106,Hoja2!$B:$Y,5,FALSE)</f>
        <v>32</v>
      </c>
      <c r="L106" s="6">
        <f>VLOOKUP($B106,Hoja2!$B:$Y,6,FALSE)</f>
        <v>42</v>
      </c>
      <c r="M106" s="6">
        <f>VLOOKUP($B106,Hoja2!$B:$Y,7,FALSE)</f>
        <v>48</v>
      </c>
      <c r="N106" s="6">
        <f>VLOOKUP($B106,Hoja2!$B:$Y,8,FALSE)</f>
        <v>48</v>
      </c>
      <c r="O106" s="6">
        <f>VLOOKUP($B106,Hoja2!$B:$Y,9,FALSE)</f>
        <v>37</v>
      </c>
      <c r="P106" s="6">
        <f>VLOOKUP($B106,Hoja2!$B:$Y,10,FALSE)</f>
        <v>29</v>
      </c>
      <c r="Q106" s="6">
        <f>VLOOKUP($B106,Hoja2!$B:$Y,11,FALSE)</f>
        <v>0</v>
      </c>
      <c r="R106" s="6">
        <f>VLOOKUP($B106,Hoja2!$B:$Y,12,FALSE)</f>
        <v>0</v>
      </c>
      <c r="S106" s="6">
        <f>VLOOKUP($B106,Hoja2!$B:$Y,13,FALSE)</f>
        <v>0</v>
      </c>
      <c r="T106" s="6">
        <f>VLOOKUP($B106,Hoja2!$B:$Y,14,FALSE)</f>
        <v>0</v>
      </c>
      <c r="U106" s="6">
        <f>VLOOKUP($B106,Hoja2!$B:$Y,15,FALSE)</f>
        <v>0</v>
      </c>
      <c r="V106" s="6">
        <f>VLOOKUP($B106,Hoja2!$B:$Y,16,FALSE)</f>
        <v>0</v>
      </c>
      <c r="W106" s="6">
        <f>VLOOKUP($B106,Hoja2!$B:$Y,17,FALSE)</f>
        <v>0</v>
      </c>
      <c r="X106" s="6">
        <f>VLOOKUP($B106,Hoja2!$B:$Y,18,FALSE)</f>
        <v>0</v>
      </c>
      <c r="Y106" s="6">
        <f>VLOOKUP($B106,Hoja2!$B:$Y,19,FALSE)</f>
        <v>0</v>
      </c>
      <c r="Z106" s="6">
        <f>VLOOKUP($B106,Hoja2!$B:$Y,20,FALSE)</f>
        <v>0</v>
      </c>
      <c r="AA106" s="6">
        <f>VLOOKUP($B106,Hoja2!$B:$Y,21,FALSE)</f>
        <v>0</v>
      </c>
      <c r="AB106" s="5">
        <f>VLOOKUP($B106,Hoja2!$B:$Y,22,FALSE)</f>
        <v>0</v>
      </c>
      <c r="AC106" s="5">
        <f>VLOOKUP($B106,Hoja2!$B:$Y,23,FALSE)</f>
        <v>0</v>
      </c>
      <c r="AD106" s="5">
        <f>VLOOKUP($B106,Hoja2!$B:$Y,24,FALSE)</f>
        <v>0</v>
      </c>
      <c r="AE106" s="5">
        <f>SUM(Tabla2[[#This Row],[19]:[39]])</f>
        <v>252</v>
      </c>
      <c r="AF106" s="7">
        <v>27.7</v>
      </c>
      <c r="AG106" s="7" t="s">
        <v>9</v>
      </c>
      <c r="AH106" s="7" t="s">
        <v>9</v>
      </c>
    </row>
    <row r="107" spans="2:34" ht="100.2" customHeight="1" x14ac:dyDescent="0.3">
      <c r="B107" s="5" t="s">
        <v>168</v>
      </c>
      <c r="C107" s="6" t="s">
        <v>798</v>
      </c>
      <c r="D107" s="6" t="s">
        <v>164</v>
      </c>
      <c r="E107" s="6" t="s">
        <v>169</v>
      </c>
      <c r="F107" s="6" t="s">
        <v>47</v>
      </c>
      <c r="G107" s="6"/>
      <c r="H107" s="6"/>
      <c r="I107" s="6">
        <f>VLOOKUP($B107,Hoja2!$B:$Y,3,FALSE)</f>
        <v>8</v>
      </c>
      <c r="J107" s="6">
        <f>VLOOKUP($B107,Hoja2!$B:$Y,4,FALSE)</f>
        <v>20</v>
      </c>
      <c r="K107" s="6">
        <f>VLOOKUP($B107,Hoja2!$B:$Y,5,FALSE)</f>
        <v>91</v>
      </c>
      <c r="L107" s="6">
        <f>VLOOKUP($B107,Hoja2!$B:$Y,6,FALSE)</f>
        <v>136</v>
      </c>
      <c r="M107" s="6">
        <f>VLOOKUP($B107,Hoja2!$B:$Y,7,FALSE)</f>
        <v>150</v>
      </c>
      <c r="N107" s="6">
        <f>VLOOKUP($B107,Hoja2!$B:$Y,8,FALSE)</f>
        <v>126</v>
      </c>
      <c r="O107" s="6">
        <f>VLOOKUP($B107,Hoja2!$B:$Y,9,FALSE)</f>
        <v>111</v>
      </c>
      <c r="P107" s="6">
        <f>VLOOKUP($B107,Hoja2!$B:$Y,10,FALSE)</f>
        <v>45</v>
      </c>
      <c r="Q107" s="6">
        <f>VLOOKUP($B107,Hoja2!$B:$Y,11,FALSE)</f>
        <v>0</v>
      </c>
      <c r="R107" s="6">
        <f>VLOOKUP($B107,Hoja2!$B:$Y,12,FALSE)</f>
        <v>0</v>
      </c>
      <c r="S107" s="6">
        <f>VLOOKUP($B107,Hoja2!$B:$Y,13,FALSE)</f>
        <v>0</v>
      </c>
      <c r="T107" s="6">
        <f>VLOOKUP($B107,Hoja2!$B:$Y,14,FALSE)</f>
        <v>0</v>
      </c>
      <c r="U107" s="6">
        <f>VLOOKUP($B107,Hoja2!$B:$Y,15,FALSE)</f>
        <v>0</v>
      </c>
      <c r="V107" s="6">
        <f>VLOOKUP($B107,Hoja2!$B:$Y,16,FALSE)</f>
        <v>0</v>
      </c>
      <c r="W107" s="6">
        <f>VLOOKUP($B107,Hoja2!$B:$Y,17,FALSE)</f>
        <v>0</v>
      </c>
      <c r="X107" s="6">
        <f>VLOOKUP($B107,Hoja2!$B:$Y,18,FALSE)</f>
        <v>0</v>
      </c>
      <c r="Y107" s="6">
        <f>VLOOKUP($B107,Hoja2!$B:$Y,19,FALSE)</f>
        <v>0</v>
      </c>
      <c r="Z107" s="6">
        <f>VLOOKUP($B107,Hoja2!$B:$Y,20,FALSE)</f>
        <v>0</v>
      </c>
      <c r="AA107" s="6">
        <f>VLOOKUP($B107,Hoja2!$B:$Y,21,FALSE)</f>
        <v>0</v>
      </c>
      <c r="AB107" s="5">
        <f>VLOOKUP($B107,Hoja2!$B:$Y,22,FALSE)</f>
        <v>0</v>
      </c>
      <c r="AC107" s="5">
        <f>VLOOKUP($B107,Hoja2!$B:$Y,23,FALSE)</f>
        <v>0</v>
      </c>
      <c r="AD107" s="5">
        <f>VLOOKUP($B107,Hoja2!$B:$Y,24,FALSE)</f>
        <v>0</v>
      </c>
      <c r="AE107" s="5">
        <f>SUM(Tabla2[[#This Row],[19]:[39]])</f>
        <v>679</v>
      </c>
      <c r="AF107" s="7">
        <v>27.7</v>
      </c>
      <c r="AG107" s="7" t="s">
        <v>9</v>
      </c>
      <c r="AH107" s="7" t="s">
        <v>9</v>
      </c>
    </row>
    <row r="108" spans="2:34" ht="100.2" customHeight="1" x14ac:dyDescent="0.3">
      <c r="B108" s="5" t="s">
        <v>170</v>
      </c>
      <c r="C108" s="6" t="s">
        <v>798</v>
      </c>
      <c r="D108" s="6" t="s">
        <v>164</v>
      </c>
      <c r="E108" s="6" t="s">
        <v>167</v>
      </c>
      <c r="F108" s="6" t="s">
        <v>47</v>
      </c>
      <c r="G108" s="6"/>
      <c r="H108" s="6"/>
      <c r="I108" s="6">
        <f>VLOOKUP($B108,Hoja2!$B:$Y,3,FALSE)</f>
        <v>3</v>
      </c>
      <c r="J108" s="6">
        <f>VLOOKUP($B108,Hoja2!$B:$Y,4,FALSE)</f>
        <v>1</v>
      </c>
      <c r="K108" s="6">
        <f>VLOOKUP($B108,Hoja2!$B:$Y,5,FALSE)</f>
        <v>22</v>
      </c>
      <c r="L108" s="6">
        <f>VLOOKUP($B108,Hoja2!$B:$Y,6,FALSE)</f>
        <v>21</v>
      </c>
      <c r="M108" s="6">
        <f>VLOOKUP($B108,Hoja2!$B:$Y,7,FALSE)</f>
        <v>13</v>
      </c>
      <c r="N108" s="6">
        <f>VLOOKUP($B108,Hoja2!$B:$Y,8,FALSE)</f>
        <v>16</v>
      </c>
      <c r="O108" s="6">
        <f>VLOOKUP($B108,Hoja2!$B:$Y,9,FALSE)</f>
        <v>16</v>
      </c>
      <c r="P108" s="6">
        <f>VLOOKUP($B108,Hoja2!$B:$Y,10,FALSE)</f>
        <v>23</v>
      </c>
      <c r="Q108" s="6">
        <f>VLOOKUP($B108,Hoja2!$B:$Y,11,FALSE)</f>
        <v>0</v>
      </c>
      <c r="R108" s="6">
        <f>VLOOKUP($B108,Hoja2!$B:$Y,12,FALSE)</f>
        <v>0</v>
      </c>
      <c r="S108" s="6">
        <f>VLOOKUP($B108,Hoja2!$B:$Y,13,FALSE)</f>
        <v>0</v>
      </c>
      <c r="T108" s="6">
        <f>VLOOKUP($B108,Hoja2!$B:$Y,14,FALSE)</f>
        <v>0</v>
      </c>
      <c r="U108" s="6">
        <f>VLOOKUP($B108,Hoja2!$B:$Y,15,FALSE)</f>
        <v>0</v>
      </c>
      <c r="V108" s="6">
        <f>VLOOKUP($B108,Hoja2!$B:$Y,16,FALSE)</f>
        <v>0</v>
      </c>
      <c r="W108" s="6">
        <f>VLOOKUP($B108,Hoja2!$B:$Y,17,FALSE)</f>
        <v>0</v>
      </c>
      <c r="X108" s="6">
        <f>VLOOKUP($B108,Hoja2!$B:$Y,18,FALSE)</f>
        <v>0</v>
      </c>
      <c r="Y108" s="6">
        <f>VLOOKUP($B108,Hoja2!$B:$Y,19,FALSE)</f>
        <v>0</v>
      </c>
      <c r="Z108" s="6">
        <f>VLOOKUP($B108,Hoja2!$B:$Y,20,FALSE)</f>
        <v>0</v>
      </c>
      <c r="AA108" s="6">
        <f>VLOOKUP($B108,Hoja2!$B:$Y,21,FALSE)</f>
        <v>0</v>
      </c>
      <c r="AB108" s="5">
        <f>VLOOKUP($B108,Hoja2!$B:$Y,22,FALSE)</f>
        <v>0</v>
      </c>
      <c r="AC108" s="5">
        <f>VLOOKUP($B108,Hoja2!$B:$Y,23,FALSE)</f>
        <v>0</v>
      </c>
      <c r="AD108" s="5">
        <f>VLOOKUP($B108,Hoja2!$B:$Y,24,FALSE)</f>
        <v>0</v>
      </c>
      <c r="AE108" s="5">
        <f>SUM(Tabla2[[#This Row],[19]:[39]])</f>
        <v>112</v>
      </c>
      <c r="AF108" s="7">
        <v>27.7</v>
      </c>
      <c r="AG108" s="7" t="s">
        <v>9</v>
      </c>
      <c r="AH108" s="7" t="s">
        <v>9</v>
      </c>
    </row>
    <row r="109" spans="2:34" ht="100.2" customHeight="1" x14ac:dyDescent="0.3">
      <c r="B109" s="5" t="s">
        <v>171</v>
      </c>
      <c r="C109" s="6" t="s">
        <v>798</v>
      </c>
      <c r="D109" s="6" t="s">
        <v>164</v>
      </c>
      <c r="E109" s="6" t="s">
        <v>169</v>
      </c>
      <c r="F109" s="6" t="s">
        <v>47</v>
      </c>
      <c r="G109" s="6"/>
      <c r="H109" s="6"/>
      <c r="I109" s="6">
        <f>VLOOKUP($B109,Hoja2!$B:$Y,3,FALSE)</f>
        <v>0</v>
      </c>
      <c r="J109" s="6">
        <f>VLOOKUP($B109,Hoja2!$B:$Y,4,FALSE)</f>
        <v>0</v>
      </c>
      <c r="K109" s="6">
        <f>VLOOKUP($B109,Hoja2!$B:$Y,5,FALSE)</f>
        <v>7</v>
      </c>
      <c r="L109" s="6">
        <f>VLOOKUP($B109,Hoja2!$B:$Y,6,FALSE)</f>
        <v>27</v>
      </c>
      <c r="M109" s="6">
        <f>VLOOKUP($B109,Hoja2!$B:$Y,7,FALSE)</f>
        <v>41</v>
      </c>
      <c r="N109" s="6">
        <f>VLOOKUP($B109,Hoja2!$B:$Y,8,FALSE)</f>
        <v>64</v>
      </c>
      <c r="O109" s="6">
        <f>VLOOKUP($B109,Hoja2!$B:$Y,9,FALSE)</f>
        <v>58</v>
      </c>
      <c r="P109" s="6">
        <f>VLOOKUP($B109,Hoja2!$B:$Y,10,FALSE)</f>
        <v>62</v>
      </c>
      <c r="Q109" s="6">
        <f>VLOOKUP($B109,Hoja2!$B:$Y,11,FALSE)</f>
        <v>0</v>
      </c>
      <c r="R109" s="6">
        <f>VLOOKUP($B109,Hoja2!$B:$Y,12,FALSE)</f>
        <v>0</v>
      </c>
      <c r="S109" s="6">
        <f>VLOOKUP($B109,Hoja2!$B:$Y,13,FALSE)</f>
        <v>0</v>
      </c>
      <c r="T109" s="6">
        <f>VLOOKUP($B109,Hoja2!$B:$Y,14,FALSE)</f>
        <v>0</v>
      </c>
      <c r="U109" s="6">
        <f>VLOOKUP($B109,Hoja2!$B:$Y,15,FALSE)</f>
        <v>0</v>
      </c>
      <c r="V109" s="6">
        <f>VLOOKUP($B109,Hoja2!$B:$Y,16,FALSE)</f>
        <v>0</v>
      </c>
      <c r="W109" s="6">
        <f>VLOOKUP($B109,Hoja2!$B:$Y,17,FALSE)</f>
        <v>0</v>
      </c>
      <c r="X109" s="6">
        <f>VLOOKUP($B109,Hoja2!$B:$Y,18,FALSE)</f>
        <v>0</v>
      </c>
      <c r="Y109" s="6">
        <f>VLOOKUP($B109,Hoja2!$B:$Y,19,FALSE)</f>
        <v>0</v>
      </c>
      <c r="Z109" s="6">
        <f>VLOOKUP($B109,Hoja2!$B:$Y,20,FALSE)</f>
        <v>0</v>
      </c>
      <c r="AA109" s="6">
        <f>VLOOKUP($B109,Hoja2!$B:$Y,21,FALSE)</f>
        <v>0</v>
      </c>
      <c r="AB109" s="5">
        <f>VLOOKUP($B109,Hoja2!$B:$Y,22,FALSE)</f>
        <v>0</v>
      </c>
      <c r="AC109" s="5">
        <f>VLOOKUP($B109,Hoja2!$B:$Y,23,FALSE)</f>
        <v>0</v>
      </c>
      <c r="AD109" s="5">
        <f>VLOOKUP($B109,Hoja2!$B:$Y,24,FALSE)</f>
        <v>0</v>
      </c>
      <c r="AE109" s="5">
        <f>SUM(Tabla2[[#This Row],[19]:[39]])</f>
        <v>259</v>
      </c>
      <c r="AF109" s="7">
        <v>28.3</v>
      </c>
      <c r="AG109" s="7" t="s">
        <v>9</v>
      </c>
      <c r="AH109" s="7" t="s">
        <v>9</v>
      </c>
    </row>
    <row r="110" spans="2:34" ht="100.2" customHeight="1" x14ac:dyDescent="0.3">
      <c r="B110" s="5" t="s">
        <v>172</v>
      </c>
      <c r="C110" s="6" t="s">
        <v>798</v>
      </c>
      <c r="D110" s="6" t="s">
        <v>164</v>
      </c>
      <c r="E110" s="6" t="s">
        <v>173</v>
      </c>
      <c r="F110" s="6" t="s">
        <v>47</v>
      </c>
      <c r="G110" s="6"/>
      <c r="H110" s="6"/>
      <c r="I110" s="6">
        <f>VLOOKUP($B110,Hoja2!$B:$Y,3,FALSE)</f>
        <v>0</v>
      </c>
      <c r="J110" s="6">
        <f>VLOOKUP($B110,Hoja2!$B:$Y,4,FALSE)</f>
        <v>0</v>
      </c>
      <c r="K110" s="6">
        <f>VLOOKUP($B110,Hoja2!$B:$Y,5,FALSE)</f>
        <v>0</v>
      </c>
      <c r="L110" s="6">
        <f>VLOOKUP($B110,Hoja2!$B:$Y,6,FALSE)</f>
        <v>5</v>
      </c>
      <c r="M110" s="6">
        <f>VLOOKUP($B110,Hoja2!$B:$Y,7,FALSE)</f>
        <v>6</v>
      </c>
      <c r="N110" s="6">
        <f>VLOOKUP($B110,Hoja2!$B:$Y,8,FALSE)</f>
        <v>2</v>
      </c>
      <c r="O110" s="6">
        <f>VLOOKUP($B110,Hoja2!$B:$Y,9,FALSE)</f>
        <v>4</v>
      </c>
      <c r="P110" s="6">
        <f>VLOOKUP($B110,Hoja2!$B:$Y,10,FALSE)</f>
        <v>1</v>
      </c>
      <c r="Q110" s="6">
        <f>VLOOKUP($B110,Hoja2!$B:$Y,11,FALSE)</f>
        <v>0</v>
      </c>
      <c r="R110" s="6">
        <f>VLOOKUP($B110,Hoja2!$B:$Y,12,FALSE)</f>
        <v>0</v>
      </c>
      <c r="S110" s="6">
        <f>VLOOKUP($B110,Hoja2!$B:$Y,13,FALSE)</f>
        <v>0</v>
      </c>
      <c r="T110" s="6">
        <f>VLOOKUP($B110,Hoja2!$B:$Y,14,FALSE)</f>
        <v>0</v>
      </c>
      <c r="U110" s="6">
        <f>VLOOKUP($B110,Hoja2!$B:$Y,15,FALSE)</f>
        <v>0</v>
      </c>
      <c r="V110" s="6">
        <f>VLOOKUP($B110,Hoja2!$B:$Y,16,FALSE)</f>
        <v>0</v>
      </c>
      <c r="W110" s="6">
        <f>VLOOKUP($B110,Hoja2!$B:$Y,17,FALSE)</f>
        <v>0</v>
      </c>
      <c r="X110" s="6">
        <f>VLOOKUP($B110,Hoja2!$B:$Y,18,FALSE)</f>
        <v>0</v>
      </c>
      <c r="Y110" s="6">
        <f>VLOOKUP($B110,Hoja2!$B:$Y,19,FALSE)</f>
        <v>0</v>
      </c>
      <c r="Z110" s="6">
        <f>VLOOKUP($B110,Hoja2!$B:$Y,20,FALSE)</f>
        <v>0</v>
      </c>
      <c r="AA110" s="6">
        <f>VLOOKUP($B110,Hoja2!$B:$Y,21,FALSE)</f>
        <v>0</v>
      </c>
      <c r="AB110" s="5">
        <f>VLOOKUP($B110,Hoja2!$B:$Y,22,FALSE)</f>
        <v>0</v>
      </c>
      <c r="AC110" s="5">
        <f>VLOOKUP($B110,Hoja2!$B:$Y,23,FALSE)</f>
        <v>0</v>
      </c>
      <c r="AD110" s="5">
        <f>VLOOKUP($B110,Hoja2!$B:$Y,24,FALSE)</f>
        <v>0</v>
      </c>
      <c r="AE110" s="5">
        <f>SUM(Tabla2[[#This Row],[19]:[39]])</f>
        <v>18</v>
      </c>
      <c r="AF110" s="7">
        <v>28.3</v>
      </c>
      <c r="AG110" s="7" t="s">
        <v>9</v>
      </c>
      <c r="AH110" s="7" t="s">
        <v>9</v>
      </c>
    </row>
    <row r="111" spans="2:34" ht="100.2" customHeight="1" x14ac:dyDescent="0.3">
      <c r="B111" s="5" t="s">
        <v>174</v>
      </c>
      <c r="C111" s="6" t="s">
        <v>798</v>
      </c>
      <c r="D111" s="6" t="s">
        <v>164</v>
      </c>
      <c r="E111" s="6" t="s">
        <v>169</v>
      </c>
      <c r="F111" s="6" t="s">
        <v>47</v>
      </c>
      <c r="G111" s="6"/>
      <c r="H111" s="6"/>
      <c r="I111" s="6">
        <f>VLOOKUP($B111,Hoja2!$B:$Y,3,FALSE)</f>
        <v>1</v>
      </c>
      <c r="J111" s="6">
        <f>VLOOKUP($B111,Hoja2!$B:$Y,4,FALSE)</f>
        <v>7</v>
      </c>
      <c r="K111" s="6">
        <f>VLOOKUP($B111,Hoja2!$B:$Y,5,FALSE)</f>
        <v>13</v>
      </c>
      <c r="L111" s="6">
        <f>VLOOKUP($B111,Hoja2!$B:$Y,6,FALSE)</f>
        <v>19</v>
      </c>
      <c r="M111" s="6">
        <f>VLOOKUP($B111,Hoja2!$B:$Y,7,FALSE)</f>
        <v>16</v>
      </c>
      <c r="N111" s="6">
        <f>VLOOKUP($B111,Hoja2!$B:$Y,8,FALSE)</f>
        <v>13</v>
      </c>
      <c r="O111" s="6">
        <f>VLOOKUP($B111,Hoja2!$B:$Y,9,FALSE)</f>
        <v>6</v>
      </c>
      <c r="P111" s="6">
        <f>VLOOKUP($B111,Hoja2!$B:$Y,10,FALSE)</f>
        <v>0</v>
      </c>
      <c r="Q111" s="6">
        <f>VLOOKUP($B111,Hoja2!$B:$Y,11,FALSE)</f>
        <v>0</v>
      </c>
      <c r="R111" s="6">
        <f>VLOOKUP($B111,Hoja2!$B:$Y,12,FALSE)</f>
        <v>0</v>
      </c>
      <c r="S111" s="6">
        <f>VLOOKUP($B111,Hoja2!$B:$Y,13,FALSE)</f>
        <v>0</v>
      </c>
      <c r="T111" s="6">
        <f>VLOOKUP($B111,Hoja2!$B:$Y,14,FALSE)</f>
        <v>0</v>
      </c>
      <c r="U111" s="6">
        <f>VLOOKUP($B111,Hoja2!$B:$Y,15,FALSE)</f>
        <v>0</v>
      </c>
      <c r="V111" s="6">
        <f>VLOOKUP($B111,Hoja2!$B:$Y,16,FALSE)</f>
        <v>0</v>
      </c>
      <c r="W111" s="6">
        <f>VLOOKUP($B111,Hoja2!$B:$Y,17,FALSE)</f>
        <v>0</v>
      </c>
      <c r="X111" s="6">
        <f>VLOOKUP($B111,Hoja2!$B:$Y,18,FALSE)</f>
        <v>0</v>
      </c>
      <c r="Y111" s="6">
        <f>VLOOKUP($B111,Hoja2!$B:$Y,19,FALSE)</f>
        <v>0</v>
      </c>
      <c r="Z111" s="6">
        <f>VLOOKUP($B111,Hoja2!$B:$Y,20,FALSE)</f>
        <v>0</v>
      </c>
      <c r="AA111" s="6">
        <f>VLOOKUP($B111,Hoja2!$B:$Y,21,FALSE)</f>
        <v>0</v>
      </c>
      <c r="AB111" s="5">
        <f>VLOOKUP($B111,Hoja2!$B:$Y,22,FALSE)</f>
        <v>0</v>
      </c>
      <c r="AC111" s="5">
        <f>VLOOKUP($B111,Hoja2!$B:$Y,23,FALSE)</f>
        <v>0</v>
      </c>
      <c r="AD111" s="5">
        <f>VLOOKUP($B111,Hoja2!$B:$Y,24,FALSE)</f>
        <v>0</v>
      </c>
      <c r="AE111" s="5">
        <f>SUM(Tabla2[[#This Row],[19]:[39]])</f>
        <v>74</v>
      </c>
      <c r="AF111" s="7">
        <v>28.8</v>
      </c>
      <c r="AG111" s="7" t="s">
        <v>9</v>
      </c>
      <c r="AH111" s="7" t="s">
        <v>9</v>
      </c>
    </row>
    <row r="112" spans="2:34" ht="100.2" customHeight="1" x14ac:dyDescent="0.3">
      <c r="B112" s="5" t="s">
        <v>175</v>
      </c>
      <c r="C112" s="6" t="s">
        <v>798</v>
      </c>
      <c r="D112" s="6" t="s">
        <v>164</v>
      </c>
      <c r="E112" s="6" t="s">
        <v>167</v>
      </c>
      <c r="F112" s="6" t="s">
        <v>47</v>
      </c>
      <c r="G112" s="6"/>
      <c r="H112" s="6"/>
      <c r="I112" s="6">
        <f>VLOOKUP($B112,Hoja2!$B:$Y,3,FALSE)</f>
        <v>1</v>
      </c>
      <c r="J112" s="6">
        <f>VLOOKUP($B112,Hoja2!$B:$Y,4,FALSE)</f>
        <v>5</v>
      </c>
      <c r="K112" s="6">
        <f>VLOOKUP($B112,Hoja2!$B:$Y,5,FALSE)</f>
        <v>13</v>
      </c>
      <c r="L112" s="6">
        <f>VLOOKUP($B112,Hoja2!$B:$Y,6,FALSE)</f>
        <v>19</v>
      </c>
      <c r="M112" s="6">
        <f>VLOOKUP($B112,Hoja2!$B:$Y,7,FALSE)</f>
        <v>17</v>
      </c>
      <c r="N112" s="6">
        <f>VLOOKUP($B112,Hoja2!$B:$Y,8,FALSE)</f>
        <v>12</v>
      </c>
      <c r="O112" s="6">
        <f>VLOOKUP($B112,Hoja2!$B:$Y,9,FALSE)</f>
        <v>11</v>
      </c>
      <c r="P112" s="6">
        <f>VLOOKUP($B112,Hoja2!$B:$Y,10,FALSE)</f>
        <v>4</v>
      </c>
      <c r="Q112" s="6">
        <f>VLOOKUP($B112,Hoja2!$B:$Y,11,FALSE)</f>
        <v>0</v>
      </c>
      <c r="R112" s="6">
        <f>VLOOKUP($B112,Hoja2!$B:$Y,12,FALSE)</f>
        <v>0</v>
      </c>
      <c r="S112" s="6">
        <f>VLOOKUP($B112,Hoja2!$B:$Y,13,FALSE)</f>
        <v>0</v>
      </c>
      <c r="T112" s="6">
        <f>VLOOKUP($B112,Hoja2!$B:$Y,14,FALSE)</f>
        <v>0</v>
      </c>
      <c r="U112" s="6">
        <f>VLOOKUP($B112,Hoja2!$B:$Y,15,FALSE)</f>
        <v>0</v>
      </c>
      <c r="V112" s="6">
        <f>VLOOKUP($B112,Hoja2!$B:$Y,16,FALSE)</f>
        <v>0</v>
      </c>
      <c r="W112" s="6">
        <f>VLOOKUP($B112,Hoja2!$B:$Y,17,FALSE)</f>
        <v>0</v>
      </c>
      <c r="X112" s="6">
        <f>VLOOKUP($B112,Hoja2!$B:$Y,18,FALSE)</f>
        <v>0</v>
      </c>
      <c r="Y112" s="6">
        <f>VLOOKUP($B112,Hoja2!$B:$Y,19,FALSE)</f>
        <v>0</v>
      </c>
      <c r="Z112" s="6">
        <f>VLOOKUP($B112,Hoja2!$B:$Y,20,FALSE)</f>
        <v>0</v>
      </c>
      <c r="AA112" s="6">
        <f>VLOOKUP($B112,Hoja2!$B:$Y,21,FALSE)</f>
        <v>0</v>
      </c>
      <c r="AB112" s="5">
        <f>VLOOKUP($B112,Hoja2!$B:$Y,22,FALSE)</f>
        <v>0</v>
      </c>
      <c r="AC112" s="5">
        <f>VLOOKUP($B112,Hoja2!$B:$Y,23,FALSE)</f>
        <v>0</v>
      </c>
      <c r="AD112" s="5">
        <f>VLOOKUP($B112,Hoja2!$B:$Y,24,FALSE)</f>
        <v>0</v>
      </c>
      <c r="AE112" s="5">
        <f>SUM(Tabla2[[#This Row],[19]:[39]])</f>
        <v>81</v>
      </c>
      <c r="AF112" s="7">
        <v>28.8</v>
      </c>
      <c r="AG112" s="7" t="s">
        <v>9</v>
      </c>
      <c r="AH112" s="7" t="s">
        <v>9</v>
      </c>
    </row>
    <row r="113" spans="2:34" ht="100.2" customHeight="1" x14ac:dyDescent="0.3">
      <c r="B113" s="5" t="s">
        <v>176</v>
      </c>
      <c r="C113" s="6" t="s">
        <v>798</v>
      </c>
      <c r="D113" s="6" t="s">
        <v>164</v>
      </c>
      <c r="E113" s="6" t="s">
        <v>177</v>
      </c>
      <c r="F113" s="6" t="s">
        <v>47</v>
      </c>
      <c r="G113" s="6"/>
      <c r="H113" s="6"/>
      <c r="I113" s="6">
        <f>VLOOKUP($B113,Hoja2!$B:$Y,3,FALSE)</f>
        <v>3</v>
      </c>
      <c r="J113" s="6">
        <f>VLOOKUP($B113,Hoja2!$B:$Y,4,FALSE)</f>
        <v>5</v>
      </c>
      <c r="K113" s="6">
        <f>VLOOKUP($B113,Hoja2!$B:$Y,5,FALSE)</f>
        <v>0</v>
      </c>
      <c r="L113" s="6">
        <f>VLOOKUP($B113,Hoja2!$B:$Y,6,FALSE)</f>
        <v>10</v>
      </c>
      <c r="M113" s="6">
        <f>VLOOKUP($B113,Hoja2!$B:$Y,7,FALSE)</f>
        <v>13</v>
      </c>
      <c r="N113" s="6">
        <f>VLOOKUP($B113,Hoja2!$B:$Y,8,FALSE)</f>
        <v>11</v>
      </c>
      <c r="O113" s="6">
        <f>VLOOKUP($B113,Hoja2!$B:$Y,9,FALSE)</f>
        <v>3</v>
      </c>
      <c r="P113" s="6">
        <f>VLOOKUP($B113,Hoja2!$B:$Y,10,FALSE)</f>
        <v>1</v>
      </c>
      <c r="Q113" s="6">
        <f>VLOOKUP($B113,Hoja2!$B:$Y,11,FALSE)</f>
        <v>0</v>
      </c>
      <c r="R113" s="6">
        <f>VLOOKUP($B113,Hoja2!$B:$Y,12,FALSE)</f>
        <v>0</v>
      </c>
      <c r="S113" s="6">
        <f>VLOOKUP($B113,Hoja2!$B:$Y,13,FALSE)</f>
        <v>0</v>
      </c>
      <c r="T113" s="6">
        <f>VLOOKUP($B113,Hoja2!$B:$Y,14,FALSE)</f>
        <v>0</v>
      </c>
      <c r="U113" s="6">
        <f>VLOOKUP($B113,Hoja2!$B:$Y,15,FALSE)</f>
        <v>0</v>
      </c>
      <c r="V113" s="6">
        <f>VLOOKUP($B113,Hoja2!$B:$Y,16,FALSE)</f>
        <v>0</v>
      </c>
      <c r="W113" s="6">
        <f>VLOOKUP($B113,Hoja2!$B:$Y,17,FALSE)</f>
        <v>0</v>
      </c>
      <c r="X113" s="6">
        <f>VLOOKUP($B113,Hoja2!$B:$Y,18,FALSE)</f>
        <v>0</v>
      </c>
      <c r="Y113" s="6">
        <f>VLOOKUP($B113,Hoja2!$B:$Y,19,FALSE)</f>
        <v>0</v>
      </c>
      <c r="Z113" s="6">
        <f>VLOOKUP($B113,Hoja2!$B:$Y,20,FALSE)</f>
        <v>0</v>
      </c>
      <c r="AA113" s="6">
        <f>VLOOKUP($B113,Hoja2!$B:$Y,21,FALSE)</f>
        <v>0</v>
      </c>
      <c r="AB113" s="5">
        <f>VLOOKUP($B113,Hoja2!$B:$Y,22,FALSE)</f>
        <v>0</v>
      </c>
      <c r="AC113" s="5">
        <f>VLOOKUP($B113,Hoja2!$B:$Y,23,FALSE)</f>
        <v>0</v>
      </c>
      <c r="AD113" s="5">
        <f>VLOOKUP($B113,Hoja2!$B:$Y,24,FALSE)</f>
        <v>0</v>
      </c>
      <c r="AE113" s="5">
        <f>SUM(Tabla2[[#This Row],[19]:[39]])</f>
        <v>43</v>
      </c>
      <c r="AF113" s="7">
        <v>26.7</v>
      </c>
      <c r="AG113" s="7" t="s">
        <v>9</v>
      </c>
      <c r="AH113" s="7" t="s">
        <v>9</v>
      </c>
    </row>
    <row r="114" spans="2:34" ht="100.2" hidden="1" customHeight="1" x14ac:dyDescent="0.3">
      <c r="B114" s="5" t="s">
        <v>178</v>
      </c>
      <c r="C114" s="6" t="s">
        <v>798</v>
      </c>
      <c r="D114" s="6" t="s">
        <v>164</v>
      </c>
      <c r="E114" s="6" t="s">
        <v>169</v>
      </c>
      <c r="F114" s="6" t="s">
        <v>47</v>
      </c>
      <c r="G114" s="6"/>
      <c r="H114" s="6"/>
      <c r="I114" s="6" t="e">
        <f>VLOOKUP($B114,Hoja2!$B:$Y,3,FALSE)</f>
        <v>#N/A</v>
      </c>
      <c r="J114" s="6" t="e">
        <f>VLOOKUP($B114,Hoja2!$B:$Y,4,FALSE)</f>
        <v>#N/A</v>
      </c>
      <c r="K114" s="6" t="e">
        <f>VLOOKUP($B114,Hoja2!$B:$Y,5,FALSE)</f>
        <v>#N/A</v>
      </c>
      <c r="L114" s="6" t="e">
        <f>VLOOKUP($B114,Hoja2!$B:$Y,6,FALSE)</f>
        <v>#N/A</v>
      </c>
      <c r="M114" s="6" t="e">
        <f>VLOOKUP($B114,Hoja2!$B:$Y,7,FALSE)</f>
        <v>#N/A</v>
      </c>
      <c r="N114" s="6" t="e">
        <f>VLOOKUP($B114,Hoja2!$B:$Y,8,FALSE)</f>
        <v>#N/A</v>
      </c>
      <c r="O114" s="6" t="e">
        <f>VLOOKUP($B114,Hoja2!$B:$Y,9,FALSE)</f>
        <v>#N/A</v>
      </c>
      <c r="P114" s="6" t="e">
        <f>VLOOKUP($B114,Hoja2!$B:$Y,10,FALSE)</f>
        <v>#N/A</v>
      </c>
      <c r="Q114" s="6" t="e">
        <f>VLOOKUP($B114,Hoja2!$B:$Y,11,FALSE)</f>
        <v>#N/A</v>
      </c>
      <c r="R114" s="6" t="e">
        <f>VLOOKUP($B114,Hoja2!$B:$Y,12,FALSE)</f>
        <v>#N/A</v>
      </c>
      <c r="S114" s="6" t="e">
        <f>VLOOKUP($B114,Hoja2!$B:$Y,13,FALSE)</f>
        <v>#N/A</v>
      </c>
      <c r="T114" s="6" t="e">
        <f>VLOOKUP($B114,Hoja2!$B:$Y,14,FALSE)</f>
        <v>#N/A</v>
      </c>
      <c r="U114" s="6" t="e">
        <f>VLOOKUP($B114,Hoja2!$B:$Y,15,FALSE)</f>
        <v>#N/A</v>
      </c>
      <c r="V114" s="6" t="e">
        <f>VLOOKUP($B114,Hoja2!$B:$Y,16,FALSE)</f>
        <v>#N/A</v>
      </c>
      <c r="W114" s="6" t="e">
        <f>VLOOKUP($B114,Hoja2!$B:$Y,17,FALSE)</f>
        <v>#N/A</v>
      </c>
      <c r="X114" s="6" t="e">
        <f>VLOOKUP($B114,Hoja2!$B:$Y,18,FALSE)</f>
        <v>#N/A</v>
      </c>
      <c r="Y114" s="6" t="e">
        <f>VLOOKUP($B114,Hoja2!$B:$Y,19,FALSE)</f>
        <v>#N/A</v>
      </c>
      <c r="Z114" s="6" t="e">
        <f>VLOOKUP($B114,Hoja2!$B:$Y,20,FALSE)</f>
        <v>#N/A</v>
      </c>
      <c r="AA114" s="6" t="e">
        <f>VLOOKUP($B114,Hoja2!$B:$Y,21,FALSE)</f>
        <v>#N/A</v>
      </c>
      <c r="AB114" s="5" t="e">
        <f>VLOOKUP($B114,Hoja2!$B:$Y,22,FALSE)</f>
        <v>#N/A</v>
      </c>
      <c r="AC114" s="5" t="e">
        <f>VLOOKUP($B114,Hoja2!$B:$Y,23,FALSE)</f>
        <v>#N/A</v>
      </c>
      <c r="AD114" s="5" t="e">
        <f>VLOOKUP($B114,Hoja2!$B:$Y,24,FALSE)</f>
        <v>#N/A</v>
      </c>
      <c r="AE114" s="5" t="e">
        <f>SUM(Tabla2[[#This Row],[19]:[39]])</f>
        <v>#N/A</v>
      </c>
      <c r="AF114" s="7">
        <v>26.7</v>
      </c>
      <c r="AG114" s="7" t="s">
        <v>9</v>
      </c>
      <c r="AH114" s="7" t="s">
        <v>9</v>
      </c>
    </row>
    <row r="115" spans="2:34" ht="100.2" customHeight="1" x14ac:dyDescent="0.3">
      <c r="B115" s="5" t="s">
        <v>179</v>
      </c>
      <c r="C115" s="6" t="s">
        <v>798</v>
      </c>
      <c r="D115" s="6" t="s">
        <v>164</v>
      </c>
      <c r="E115" s="6" t="s">
        <v>177</v>
      </c>
      <c r="F115" s="6" t="s">
        <v>47</v>
      </c>
      <c r="G115" s="6"/>
      <c r="H115" s="6"/>
      <c r="I115" s="6">
        <f>VLOOKUP($B115,Hoja2!$B:$Y,3,FALSE)</f>
        <v>4</v>
      </c>
      <c r="J115" s="6">
        <f>VLOOKUP($B115,Hoja2!$B:$Y,4,FALSE)</f>
        <v>14</v>
      </c>
      <c r="K115" s="6">
        <f>VLOOKUP($B115,Hoja2!$B:$Y,5,FALSE)</f>
        <v>30</v>
      </c>
      <c r="L115" s="6">
        <f>VLOOKUP($B115,Hoja2!$B:$Y,6,FALSE)</f>
        <v>33</v>
      </c>
      <c r="M115" s="6">
        <f>VLOOKUP($B115,Hoja2!$B:$Y,7,FALSE)</f>
        <v>21</v>
      </c>
      <c r="N115" s="6">
        <f>VLOOKUP($B115,Hoja2!$B:$Y,8,FALSE)</f>
        <v>16</v>
      </c>
      <c r="O115" s="6">
        <f>VLOOKUP($B115,Hoja2!$B:$Y,9,FALSE)</f>
        <v>14</v>
      </c>
      <c r="P115" s="6">
        <f>VLOOKUP($B115,Hoja2!$B:$Y,10,FALSE)</f>
        <v>13</v>
      </c>
      <c r="Q115" s="6">
        <f>VLOOKUP($B115,Hoja2!$B:$Y,11,FALSE)</f>
        <v>0</v>
      </c>
      <c r="R115" s="6">
        <f>VLOOKUP($B115,Hoja2!$B:$Y,12,FALSE)</f>
        <v>0</v>
      </c>
      <c r="S115" s="6">
        <f>VLOOKUP($B115,Hoja2!$B:$Y,13,FALSE)</f>
        <v>0</v>
      </c>
      <c r="T115" s="6">
        <f>VLOOKUP($B115,Hoja2!$B:$Y,14,FALSE)</f>
        <v>0</v>
      </c>
      <c r="U115" s="6">
        <f>VLOOKUP($B115,Hoja2!$B:$Y,15,FALSE)</f>
        <v>0</v>
      </c>
      <c r="V115" s="6">
        <f>VLOOKUP($B115,Hoja2!$B:$Y,16,FALSE)</f>
        <v>0</v>
      </c>
      <c r="W115" s="6">
        <f>VLOOKUP($B115,Hoja2!$B:$Y,17,FALSE)</f>
        <v>0</v>
      </c>
      <c r="X115" s="6">
        <f>VLOOKUP($B115,Hoja2!$B:$Y,18,FALSE)</f>
        <v>0</v>
      </c>
      <c r="Y115" s="6">
        <f>VLOOKUP($B115,Hoja2!$B:$Y,19,FALSE)</f>
        <v>0</v>
      </c>
      <c r="Z115" s="6">
        <f>VLOOKUP($B115,Hoja2!$B:$Y,20,FALSE)</f>
        <v>0</v>
      </c>
      <c r="AA115" s="6">
        <f>VLOOKUP($B115,Hoja2!$B:$Y,21,FALSE)</f>
        <v>0</v>
      </c>
      <c r="AB115" s="5">
        <f>VLOOKUP($B115,Hoja2!$B:$Y,22,FALSE)</f>
        <v>0</v>
      </c>
      <c r="AC115" s="5">
        <f>VLOOKUP($B115,Hoja2!$B:$Y,23,FALSE)</f>
        <v>0</v>
      </c>
      <c r="AD115" s="5">
        <f>VLOOKUP($B115,Hoja2!$B:$Y,24,FALSE)</f>
        <v>0</v>
      </c>
      <c r="AE115" s="5">
        <f>SUM(Tabla2[[#This Row],[19]:[39]])</f>
        <v>141</v>
      </c>
      <c r="AF115" s="7">
        <v>28.8</v>
      </c>
      <c r="AG115" s="7" t="s">
        <v>9</v>
      </c>
      <c r="AH115" s="7" t="s">
        <v>9</v>
      </c>
    </row>
    <row r="116" spans="2:34" ht="100.2" hidden="1" customHeight="1" x14ac:dyDescent="0.3">
      <c r="B116" s="5" t="s">
        <v>180</v>
      </c>
      <c r="C116" s="6" t="s">
        <v>798</v>
      </c>
      <c r="D116" s="6" t="s">
        <v>164</v>
      </c>
      <c r="E116" s="6" t="s">
        <v>181</v>
      </c>
      <c r="F116" s="6" t="s">
        <v>47</v>
      </c>
      <c r="G116" s="6"/>
      <c r="H116" s="6"/>
      <c r="I116" s="6" t="e">
        <f>VLOOKUP($B116,Hoja2!$B:$Y,3,FALSE)</f>
        <v>#N/A</v>
      </c>
      <c r="J116" s="6" t="e">
        <f>VLOOKUP($B116,Hoja2!$B:$Y,4,FALSE)</f>
        <v>#N/A</v>
      </c>
      <c r="K116" s="6" t="e">
        <f>VLOOKUP($B116,Hoja2!$B:$Y,5,FALSE)</f>
        <v>#N/A</v>
      </c>
      <c r="L116" s="6" t="e">
        <f>VLOOKUP($B116,Hoja2!$B:$Y,6,FALSE)</f>
        <v>#N/A</v>
      </c>
      <c r="M116" s="6" t="e">
        <f>VLOOKUP($B116,Hoja2!$B:$Y,7,FALSE)</f>
        <v>#N/A</v>
      </c>
      <c r="N116" s="6" t="e">
        <f>VLOOKUP($B116,Hoja2!$B:$Y,8,FALSE)</f>
        <v>#N/A</v>
      </c>
      <c r="O116" s="6" t="e">
        <f>VLOOKUP($B116,Hoja2!$B:$Y,9,FALSE)</f>
        <v>#N/A</v>
      </c>
      <c r="P116" s="6" t="e">
        <f>VLOOKUP($B116,Hoja2!$B:$Y,10,FALSE)</f>
        <v>#N/A</v>
      </c>
      <c r="Q116" s="6" t="e">
        <f>VLOOKUP($B116,Hoja2!$B:$Y,11,FALSE)</f>
        <v>#N/A</v>
      </c>
      <c r="R116" s="6" t="e">
        <f>VLOOKUP($B116,Hoja2!$B:$Y,12,FALSE)</f>
        <v>#N/A</v>
      </c>
      <c r="S116" s="6" t="e">
        <f>VLOOKUP($B116,Hoja2!$B:$Y,13,FALSE)</f>
        <v>#N/A</v>
      </c>
      <c r="T116" s="6" t="e">
        <f>VLOOKUP($B116,Hoja2!$B:$Y,14,FALSE)</f>
        <v>#N/A</v>
      </c>
      <c r="U116" s="6" t="e">
        <f>VLOOKUP($B116,Hoja2!$B:$Y,15,FALSE)</f>
        <v>#N/A</v>
      </c>
      <c r="V116" s="6" t="e">
        <f>VLOOKUP($B116,Hoja2!$B:$Y,16,FALSE)</f>
        <v>#N/A</v>
      </c>
      <c r="W116" s="6" t="e">
        <f>VLOOKUP($B116,Hoja2!$B:$Y,17,FALSE)</f>
        <v>#N/A</v>
      </c>
      <c r="X116" s="6" t="e">
        <f>VLOOKUP($B116,Hoja2!$B:$Y,18,FALSE)</f>
        <v>#N/A</v>
      </c>
      <c r="Y116" s="6" t="e">
        <f>VLOOKUP($B116,Hoja2!$B:$Y,19,FALSE)</f>
        <v>#N/A</v>
      </c>
      <c r="Z116" s="6" t="e">
        <f>VLOOKUP($B116,Hoja2!$B:$Y,20,FALSE)</f>
        <v>#N/A</v>
      </c>
      <c r="AA116" s="6" t="e">
        <f>VLOOKUP($B116,Hoja2!$B:$Y,21,FALSE)</f>
        <v>#N/A</v>
      </c>
      <c r="AB116" s="5" t="e">
        <f>VLOOKUP($B116,Hoja2!$B:$Y,22,FALSE)</f>
        <v>#N/A</v>
      </c>
      <c r="AC116" s="5" t="e">
        <f>VLOOKUP($B116,Hoja2!$B:$Y,23,FALSE)</f>
        <v>#N/A</v>
      </c>
      <c r="AD116" s="5" t="e">
        <f>VLOOKUP($B116,Hoja2!$B:$Y,24,FALSE)</f>
        <v>#N/A</v>
      </c>
      <c r="AE116" s="5" t="e">
        <f>SUM(Tabla2[[#This Row],[19]:[39]])</f>
        <v>#N/A</v>
      </c>
      <c r="AF116" s="7">
        <v>28.8</v>
      </c>
      <c r="AG116" s="7" t="s">
        <v>9</v>
      </c>
      <c r="AH116" s="7" t="s">
        <v>9</v>
      </c>
    </row>
    <row r="117" spans="2:34" ht="100.2" customHeight="1" x14ac:dyDescent="0.3">
      <c r="B117" s="5" t="s">
        <v>182</v>
      </c>
      <c r="C117" s="6" t="s">
        <v>798</v>
      </c>
      <c r="D117" s="6" t="s">
        <v>164</v>
      </c>
      <c r="E117" s="6" t="s">
        <v>169</v>
      </c>
      <c r="F117" s="6" t="s">
        <v>47</v>
      </c>
      <c r="G117" s="6"/>
      <c r="H117" s="6"/>
      <c r="I117" s="6">
        <f>VLOOKUP($B117,Hoja2!$B:$Y,3,FALSE)</f>
        <v>6</v>
      </c>
      <c r="J117" s="6">
        <f>VLOOKUP($B117,Hoja2!$B:$Y,4,FALSE)</f>
        <v>22</v>
      </c>
      <c r="K117" s="6">
        <f>VLOOKUP($B117,Hoja2!$B:$Y,5,FALSE)</f>
        <v>49</v>
      </c>
      <c r="L117" s="6">
        <f>VLOOKUP($B117,Hoja2!$B:$Y,6,FALSE)</f>
        <v>58</v>
      </c>
      <c r="M117" s="6">
        <f>VLOOKUP($B117,Hoja2!$B:$Y,7,FALSE)</f>
        <v>44</v>
      </c>
      <c r="N117" s="6">
        <f>VLOOKUP($B117,Hoja2!$B:$Y,8,FALSE)</f>
        <v>33</v>
      </c>
      <c r="O117" s="6">
        <f>VLOOKUP($B117,Hoja2!$B:$Y,9,FALSE)</f>
        <v>35</v>
      </c>
      <c r="P117" s="6">
        <f>VLOOKUP($B117,Hoja2!$B:$Y,10,FALSE)</f>
        <v>33</v>
      </c>
      <c r="Q117" s="6">
        <f>VLOOKUP($B117,Hoja2!$B:$Y,11,FALSE)</f>
        <v>0</v>
      </c>
      <c r="R117" s="6">
        <f>VLOOKUP($B117,Hoja2!$B:$Y,12,FALSE)</f>
        <v>0</v>
      </c>
      <c r="S117" s="6">
        <f>VLOOKUP($B117,Hoja2!$B:$Y,13,FALSE)</f>
        <v>0</v>
      </c>
      <c r="T117" s="6">
        <f>VLOOKUP($B117,Hoja2!$B:$Y,14,FALSE)</f>
        <v>0</v>
      </c>
      <c r="U117" s="6">
        <f>VLOOKUP($B117,Hoja2!$B:$Y,15,FALSE)</f>
        <v>0</v>
      </c>
      <c r="V117" s="6">
        <f>VLOOKUP($B117,Hoja2!$B:$Y,16,FALSE)</f>
        <v>0</v>
      </c>
      <c r="W117" s="6">
        <f>VLOOKUP($B117,Hoja2!$B:$Y,17,FALSE)</f>
        <v>0</v>
      </c>
      <c r="X117" s="6">
        <f>VLOOKUP($B117,Hoja2!$B:$Y,18,FALSE)</f>
        <v>0</v>
      </c>
      <c r="Y117" s="6">
        <f>VLOOKUP($B117,Hoja2!$B:$Y,19,FALSE)</f>
        <v>0</v>
      </c>
      <c r="Z117" s="6">
        <f>VLOOKUP($B117,Hoja2!$B:$Y,20,FALSE)</f>
        <v>0</v>
      </c>
      <c r="AA117" s="6">
        <f>VLOOKUP($B117,Hoja2!$B:$Y,21,FALSE)</f>
        <v>0</v>
      </c>
      <c r="AB117" s="5">
        <f>VLOOKUP($B117,Hoja2!$B:$Y,22,FALSE)</f>
        <v>0</v>
      </c>
      <c r="AC117" s="5">
        <f>VLOOKUP($B117,Hoja2!$B:$Y,23,FALSE)</f>
        <v>0</v>
      </c>
      <c r="AD117" s="5">
        <f>VLOOKUP($B117,Hoja2!$B:$Y,24,FALSE)</f>
        <v>0</v>
      </c>
      <c r="AE117" s="5">
        <f>SUM(Tabla2[[#This Row],[19]:[39]])</f>
        <v>274</v>
      </c>
      <c r="AF117" s="7">
        <v>28.8</v>
      </c>
      <c r="AG117" s="7" t="s">
        <v>9</v>
      </c>
      <c r="AH117" s="7" t="s">
        <v>9</v>
      </c>
    </row>
    <row r="118" spans="2:34" ht="100.2" customHeight="1" x14ac:dyDescent="0.3">
      <c r="B118" s="5" t="s">
        <v>183</v>
      </c>
      <c r="C118" s="6" t="s">
        <v>798</v>
      </c>
      <c r="D118" s="6" t="s">
        <v>164</v>
      </c>
      <c r="E118" s="6" t="s">
        <v>184</v>
      </c>
      <c r="F118" s="6" t="s">
        <v>47</v>
      </c>
      <c r="G118" s="6"/>
      <c r="H118" s="6"/>
      <c r="I118" s="6">
        <f>VLOOKUP($B118,Hoja2!$B:$Y,3,FALSE)</f>
        <v>0</v>
      </c>
      <c r="J118" s="6">
        <f>VLOOKUP($B118,Hoja2!$B:$Y,4,FALSE)</f>
        <v>1</v>
      </c>
      <c r="K118" s="6">
        <f>VLOOKUP($B118,Hoja2!$B:$Y,5,FALSE)</f>
        <v>0</v>
      </c>
      <c r="L118" s="6">
        <f>VLOOKUP($B118,Hoja2!$B:$Y,6,FALSE)</f>
        <v>8</v>
      </c>
      <c r="M118" s="6">
        <f>VLOOKUP($B118,Hoja2!$B:$Y,7,FALSE)</f>
        <v>0</v>
      </c>
      <c r="N118" s="6">
        <f>VLOOKUP($B118,Hoja2!$B:$Y,8,FALSE)</f>
        <v>0</v>
      </c>
      <c r="O118" s="6">
        <f>VLOOKUP($B118,Hoja2!$B:$Y,9,FALSE)</f>
        <v>0</v>
      </c>
      <c r="P118" s="6">
        <f>VLOOKUP($B118,Hoja2!$B:$Y,10,FALSE)</f>
        <v>0</v>
      </c>
      <c r="Q118" s="6">
        <f>VLOOKUP($B118,Hoja2!$B:$Y,11,FALSE)</f>
        <v>0</v>
      </c>
      <c r="R118" s="6">
        <f>VLOOKUP($B118,Hoja2!$B:$Y,12,FALSE)</f>
        <v>0</v>
      </c>
      <c r="S118" s="6">
        <f>VLOOKUP($B118,Hoja2!$B:$Y,13,FALSE)</f>
        <v>0</v>
      </c>
      <c r="T118" s="6">
        <f>VLOOKUP($B118,Hoja2!$B:$Y,14,FALSE)</f>
        <v>0</v>
      </c>
      <c r="U118" s="6">
        <f>VLOOKUP($B118,Hoja2!$B:$Y,15,FALSE)</f>
        <v>0</v>
      </c>
      <c r="V118" s="6">
        <f>VLOOKUP($B118,Hoja2!$B:$Y,16,FALSE)</f>
        <v>0</v>
      </c>
      <c r="W118" s="6">
        <f>VLOOKUP($B118,Hoja2!$B:$Y,17,FALSE)</f>
        <v>0</v>
      </c>
      <c r="X118" s="6">
        <f>VLOOKUP($B118,Hoja2!$B:$Y,18,FALSE)</f>
        <v>0</v>
      </c>
      <c r="Y118" s="6">
        <f>VLOOKUP($B118,Hoja2!$B:$Y,19,FALSE)</f>
        <v>0</v>
      </c>
      <c r="Z118" s="6">
        <f>VLOOKUP($B118,Hoja2!$B:$Y,20,FALSE)</f>
        <v>0</v>
      </c>
      <c r="AA118" s="6">
        <f>VLOOKUP($B118,Hoja2!$B:$Y,21,FALSE)</f>
        <v>0</v>
      </c>
      <c r="AB118" s="5">
        <f>VLOOKUP($B118,Hoja2!$B:$Y,22,FALSE)</f>
        <v>0</v>
      </c>
      <c r="AC118" s="5">
        <f>VLOOKUP($B118,Hoja2!$B:$Y,23,FALSE)</f>
        <v>0</v>
      </c>
      <c r="AD118" s="5">
        <f>VLOOKUP($B118,Hoja2!$B:$Y,24,FALSE)</f>
        <v>0</v>
      </c>
      <c r="AE118" s="5">
        <f>SUM(Tabla2[[#This Row],[19]:[39]])</f>
        <v>9</v>
      </c>
      <c r="AF118" s="7">
        <v>28.8</v>
      </c>
      <c r="AG118" s="7" t="s">
        <v>9</v>
      </c>
      <c r="AH118" s="7" t="s">
        <v>9</v>
      </c>
    </row>
    <row r="119" spans="2:34" ht="100.2" customHeight="1" x14ac:dyDescent="0.3">
      <c r="B119" s="5" t="s">
        <v>185</v>
      </c>
      <c r="C119" s="6" t="s">
        <v>798</v>
      </c>
      <c r="D119" s="6" t="s">
        <v>164</v>
      </c>
      <c r="E119" s="6" t="s">
        <v>186</v>
      </c>
      <c r="F119" s="6" t="s">
        <v>47</v>
      </c>
      <c r="G119" s="6"/>
      <c r="H119" s="6"/>
      <c r="I119" s="6">
        <f>VLOOKUP($B119,Hoja2!$B:$Y,3,FALSE)</f>
        <v>11</v>
      </c>
      <c r="J119" s="6">
        <f>VLOOKUP($B119,Hoja2!$B:$Y,4,FALSE)</f>
        <v>40</v>
      </c>
      <c r="K119" s="6">
        <f>VLOOKUP($B119,Hoja2!$B:$Y,5,FALSE)</f>
        <v>75</v>
      </c>
      <c r="L119" s="6">
        <f>VLOOKUP($B119,Hoja2!$B:$Y,6,FALSE)</f>
        <v>107</v>
      </c>
      <c r="M119" s="6">
        <f>VLOOKUP($B119,Hoja2!$B:$Y,7,FALSE)</f>
        <v>112</v>
      </c>
      <c r="N119" s="6">
        <f>VLOOKUP($B119,Hoja2!$B:$Y,8,FALSE)</f>
        <v>99</v>
      </c>
      <c r="O119" s="6">
        <f>VLOOKUP($B119,Hoja2!$B:$Y,9,FALSE)</f>
        <v>85</v>
      </c>
      <c r="P119" s="6">
        <f>VLOOKUP($B119,Hoja2!$B:$Y,10,FALSE)</f>
        <v>77</v>
      </c>
      <c r="Q119" s="6">
        <f>VLOOKUP($B119,Hoja2!$B:$Y,11,FALSE)</f>
        <v>0</v>
      </c>
      <c r="R119" s="6">
        <f>VLOOKUP($B119,Hoja2!$B:$Y,12,FALSE)</f>
        <v>0</v>
      </c>
      <c r="S119" s="6">
        <f>VLOOKUP($B119,Hoja2!$B:$Y,13,FALSE)</f>
        <v>0</v>
      </c>
      <c r="T119" s="6">
        <f>VLOOKUP($B119,Hoja2!$B:$Y,14,FALSE)</f>
        <v>0</v>
      </c>
      <c r="U119" s="6">
        <f>VLOOKUP($B119,Hoja2!$B:$Y,15,FALSE)</f>
        <v>0</v>
      </c>
      <c r="V119" s="6">
        <f>VLOOKUP($B119,Hoja2!$B:$Y,16,FALSE)</f>
        <v>0</v>
      </c>
      <c r="W119" s="6">
        <f>VLOOKUP($B119,Hoja2!$B:$Y,17,FALSE)</f>
        <v>0</v>
      </c>
      <c r="X119" s="6">
        <f>VLOOKUP($B119,Hoja2!$B:$Y,18,FALSE)</f>
        <v>0</v>
      </c>
      <c r="Y119" s="6">
        <f>VLOOKUP($B119,Hoja2!$B:$Y,19,FALSE)</f>
        <v>0</v>
      </c>
      <c r="Z119" s="6">
        <f>VLOOKUP($B119,Hoja2!$B:$Y,20,FALSE)</f>
        <v>0</v>
      </c>
      <c r="AA119" s="6">
        <f>VLOOKUP($B119,Hoja2!$B:$Y,21,FALSE)</f>
        <v>0</v>
      </c>
      <c r="AB119" s="5">
        <f>VLOOKUP($B119,Hoja2!$B:$Y,22,FALSE)</f>
        <v>0</v>
      </c>
      <c r="AC119" s="5">
        <f>VLOOKUP($B119,Hoja2!$B:$Y,23,FALSE)</f>
        <v>0</v>
      </c>
      <c r="AD119" s="5">
        <f>VLOOKUP($B119,Hoja2!$B:$Y,24,FALSE)</f>
        <v>0</v>
      </c>
      <c r="AE119" s="5">
        <f>SUM(Tabla2[[#This Row],[19]:[39]])</f>
        <v>595</v>
      </c>
      <c r="AF119" s="7">
        <v>28.8</v>
      </c>
      <c r="AG119" s="7" t="s">
        <v>9</v>
      </c>
      <c r="AH119" s="7" t="s">
        <v>9</v>
      </c>
    </row>
    <row r="120" spans="2:34" ht="100.2" customHeight="1" x14ac:dyDescent="0.3">
      <c r="B120" s="5" t="s">
        <v>187</v>
      </c>
      <c r="C120" s="6" t="s">
        <v>798</v>
      </c>
      <c r="D120" s="6" t="s">
        <v>164</v>
      </c>
      <c r="E120" s="6" t="s">
        <v>188</v>
      </c>
      <c r="F120" s="6" t="s">
        <v>47</v>
      </c>
      <c r="G120" s="6"/>
      <c r="H120" s="6"/>
      <c r="I120" s="6">
        <f>VLOOKUP($B120,Hoja2!$B:$Y,3,FALSE)</f>
        <v>7</v>
      </c>
      <c r="J120" s="6">
        <f>VLOOKUP($B120,Hoja2!$B:$Y,4,FALSE)</f>
        <v>35</v>
      </c>
      <c r="K120" s="6">
        <f>VLOOKUP($B120,Hoja2!$B:$Y,5,FALSE)</f>
        <v>42</v>
      </c>
      <c r="L120" s="6">
        <f>VLOOKUP($B120,Hoja2!$B:$Y,6,FALSE)</f>
        <v>70</v>
      </c>
      <c r="M120" s="6">
        <f>VLOOKUP($B120,Hoja2!$B:$Y,7,FALSE)</f>
        <v>59</v>
      </c>
      <c r="N120" s="6">
        <f>VLOOKUP($B120,Hoja2!$B:$Y,8,FALSE)</f>
        <v>50</v>
      </c>
      <c r="O120" s="6">
        <f>VLOOKUP($B120,Hoja2!$B:$Y,9,FALSE)</f>
        <v>42</v>
      </c>
      <c r="P120" s="6">
        <f>VLOOKUP($B120,Hoja2!$B:$Y,10,FALSE)</f>
        <v>34</v>
      </c>
      <c r="Q120" s="6">
        <f>VLOOKUP($B120,Hoja2!$B:$Y,11,FALSE)</f>
        <v>0</v>
      </c>
      <c r="R120" s="6">
        <f>VLOOKUP($B120,Hoja2!$B:$Y,12,FALSE)</f>
        <v>0</v>
      </c>
      <c r="S120" s="6">
        <f>VLOOKUP($B120,Hoja2!$B:$Y,13,FALSE)</f>
        <v>0</v>
      </c>
      <c r="T120" s="6">
        <f>VLOOKUP($B120,Hoja2!$B:$Y,14,FALSE)</f>
        <v>0</v>
      </c>
      <c r="U120" s="6">
        <f>VLOOKUP($B120,Hoja2!$B:$Y,15,FALSE)</f>
        <v>0</v>
      </c>
      <c r="V120" s="6">
        <f>VLOOKUP($B120,Hoja2!$B:$Y,16,FALSE)</f>
        <v>0</v>
      </c>
      <c r="W120" s="6">
        <f>VLOOKUP($B120,Hoja2!$B:$Y,17,FALSE)</f>
        <v>0</v>
      </c>
      <c r="X120" s="6">
        <f>VLOOKUP($B120,Hoja2!$B:$Y,18,FALSE)</f>
        <v>0</v>
      </c>
      <c r="Y120" s="6">
        <f>VLOOKUP($B120,Hoja2!$B:$Y,19,FALSE)</f>
        <v>0</v>
      </c>
      <c r="Z120" s="6">
        <f>VLOOKUP($B120,Hoja2!$B:$Y,20,FALSE)</f>
        <v>0</v>
      </c>
      <c r="AA120" s="6">
        <f>VLOOKUP($B120,Hoja2!$B:$Y,21,FALSE)</f>
        <v>0</v>
      </c>
      <c r="AB120" s="5">
        <f>VLOOKUP($B120,Hoja2!$B:$Y,22,FALSE)</f>
        <v>0</v>
      </c>
      <c r="AC120" s="5">
        <f>VLOOKUP($B120,Hoja2!$B:$Y,23,FALSE)</f>
        <v>0</v>
      </c>
      <c r="AD120" s="5">
        <f>VLOOKUP($B120,Hoja2!$B:$Y,24,FALSE)</f>
        <v>0</v>
      </c>
      <c r="AE120" s="5">
        <f>SUM(Tabla2[[#This Row],[19]:[39]])</f>
        <v>332</v>
      </c>
      <c r="AF120" s="7">
        <v>28.8</v>
      </c>
      <c r="AG120" s="7" t="s">
        <v>9</v>
      </c>
      <c r="AH120" s="7" t="s">
        <v>9</v>
      </c>
    </row>
    <row r="121" spans="2:34" ht="100.2" customHeight="1" x14ac:dyDescent="0.3">
      <c r="B121" s="5" t="s">
        <v>189</v>
      </c>
      <c r="C121" s="6" t="s">
        <v>798</v>
      </c>
      <c r="D121" s="6" t="s">
        <v>164</v>
      </c>
      <c r="E121" s="6" t="s">
        <v>190</v>
      </c>
      <c r="F121" s="6" t="s">
        <v>47</v>
      </c>
      <c r="G121" s="6"/>
      <c r="H121" s="6"/>
      <c r="I121" s="6">
        <f>VLOOKUP($B121,Hoja2!$B:$Y,3,FALSE)</f>
        <v>0</v>
      </c>
      <c r="J121" s="6">
        <f>VLOOKUP($B121,Hoja2!$B:$Y,4,FALSE)</f>
        <v>0</v>
      </c>
      <c r="K121" s="6">
        <f>VLOOKUP($B121,Hoja2!$B:$Y,5,FALSE)</f>
        <v>0</v>
      </c>
      <c r="L121" s="6">
        <f>VLOOKUP($B121,Hoja2!$B:$Y,6,FALSE)</f>
        <v>0</v>
      </c>
      <c r="M121" s="6">
        <f>VLOOKUP($B121,Hoja2!$B:$Y,7,FALSE)</f>
        <v>2</v>
      </c>
      <c r="N121" s="6">
        <f>VLOOKUP($B121,Hoja2!$B:$Y,8,FALSE)</f>
        <v>7</v>
      </c>
      <c r="O121" s="6">
        <f>VLOOKUP($B121,Hoja2!$B:$Y,9,FALSE)</f>
        <v>11</v>
      </c>
      <c r="P121" s="6">
        <f>VLOOKUP($B121,Hoja2!$B:$Y,10,FALSE)</f>
        <v>5</v>
      </c>
      <c r="Q121" s="6">
        <f>VLOOKUP($B121,Hoja2!$B:$Y,11,FALSE)</f>
        <v>0</v>
      </c>
      <c r="R121" s="6">
        <f>VLOOKUP($B121,Hoja2!$B:$Y,12,FALSE)</f>
        <v>0</v>
      </c>
      <c r="S121" s="6">
        <f>VLOOKUP($B121,Hoja2!$B:$Y,13,FALSE)</f>
        <v>0</v>
      </c>
      <c r="T121" s="6">
        <f>VLOOKUP($B121,Hoja2!$B:$Y,14,FALSE)</f>
        <v>0</v>
      </c>
      <c r="U121" s="6">
        <f>VLOOKUP($B121,Hoja2!$B:$Y,15,FALSE)</f>
        <v>0</v>
      </c>
      <c r="V121" s="6">
        <f>VLOOKUP($B121,Hoja2!$B:$Y,16,FALSE)</f>
        <v>0</v>
      </c>
      <c r="W121" s="6">
        <f>VLOOKUP($B121,Hoja2!$B:$Y,17,FALSE)</f>
        <v>0</v>
      </c>
      <c r="X121" s="6">
        <f>VLOOKUP($B121,Hoja2!$B:$Y,18,FALSE)</f>
        <v>0</v>
      </c>
      <c r="Y121" s="6">
        <f>VLOOKUP($B121,Hoja2!$B:$Y,19,FALSE)</f>
        <v>0</v>
      </c>
      <c r="Z121" s="6">
        <f>VLOOKUP($B121,Hoja2!$B:$Y,20,FALSE)</f>
        <v>0</v>
      </c>
      <c r="AA121" s="6">
        <f>VLOOKUP($B121,Hoja2!$B:$Y,21,FALSE)</f>
        <v>0</v>
      </c>
      <c r="AB121" s="5">
        <f>VLOOKUP($B121,Hoja2!$B:$Y,22,FALSE)</f>
        <v>0</v>
      </c>
      <c r="AC121" s="5">
        <f>VLOOKUP($B121,Hoja2!$B:$Y,23,FALSE)</f>
        <v>0</v>
      </c>
      <c r="AD121" s="5">
        <f>VLOOKUP($B121,Hoja2!$B:$Y,24,FALSE)</f>
        <v>0</v>
      </c>
      <c r="AE121" s="5">
        <f>SUM(Tabla2[[#This Row],[19]:[39]])</f>
        <v>25</v>
      </c>
      <c r="AF121" s="7">
        <v>28.8</v>
      </c>
      <c r="AG121" s="7" t="s">
        <v>9</v>
      </c>
      <c r="AH121" s="7" t="s">
        <v>9</v>
      </c>
    </row>
    <row r="122" spans="2:34" ht="100.2" customHeight="1" x14ac:dyDescent="0.3">
      <c r="B122" s="5" t="s">
        <v>191</v>
      </c>
      <c r="C122" s="6" t="s">
        <v>798</v>
      </c>
      <c r="D122" s="6" t="s">
        <v>164</v>
      </c>
      <c r="E122" s="6" t="s">
        <v>71</v>
      </c>
      <c r="F122" s="6" t="s">
        <v>47</v>
      </c>
      <c r="G122" s="6"/>
      <c r="H122" s="6"/>
      <c r="I122" s="6">
        <f>VLOOKUP($B122,Hoja2!$B:$Y,3,FALSE)</f>
        <v>3</v>
      </c>
      <c r="J122" s="6">
        <f>VLOOKUP($B122,Hoja2!$B:$Y,4,FALSE)</f>
        <v>7</v>
      </c>
      <c r="K122" s="6">
        <f>VLOOKUP($B122,Hoja2!$B:$Y,5,FALSE)</f>
        <v>9</v>
      </c>
      <c r="L122" s="6">
        <f>VLOOKUP($B122,Hoja2!$B:$Y,6,FALSE)</f>
        <v>17</v>
      </c>
      <c r="M122" s="6">
        <f>VLOOKUP($B122,Hoja2!$B:$Y,7,FALSE)</f>
        <v>20</v>
      </c>
      <c r="N122" s="6">
        <f>VLOOKUP($B122,Hoja2!$B:$Y,8,FALSE)</f>
        <v>24</v>
      </c>
      <c r="O122" s="6">
        <f>VLOOKUP($B122,Hoja2!$B:$Y,9,FALSE)</f>
        <v>10</v>
      </c>
      <c r="P122" s="6">
        <f>VLOOKUP($B122,Hoja2!$B:$Y,10,FALSE)</f>
        <v>11</v>
      </c>
      <c r="Q122" s="6">
        <f>VLOOKUP($B122,Hoja2!$B:$Y,11,FALSE)</f>
        <v>0</v>
      </c>
      <c r="R122" s="6">
        <f>VLOOKUP($B122,Hoja2!$B:$Y,12,FALSE)</f>
        <v>0</v>
      </c>
      <c r="S122" s="6">
        <f>VLOOKUP($B122,Hoja2!$B:$Y,13,FALSE)</f>
        <v>0</v>
      </c>
      <c r="T122" s="6">
        <f>VLOOKUP($B122,Hoja2!$B:$Y,14,FALSE)</f>
        <v>0</v>
      </c>
      <c r="U122" s="6">
        <f>VLOOKUP($B122,Hoja2!$B:$Y,15,FALSE)</f>
        <v>0</v>
      </c>
      <c r="V122" s="6">
        <f>VLOOKUP($B122,Hoja2!$B:$Y,16,FALSE)</f>
        <v>0</v>
      </c>
      <c r="W122" s="6">
        <f>VLOOKUP($B122,Hoja2!$B:$Y,17,FALSE)</f>
        <v>0</v>
      </c>
      <c r="X122" s="6">
        <f>VLOOKUP($B122,Hoja2!$B:$Y,18,FALSE)</f>
        <v>0</v>
      </c>
      <c r="Y122" s="6">
        <f>VLOOKUP($B122,Hoja2!$B:$Y,19,FALSE)</f>
        <v>0</v>
      </c>
      <c r="Z122" s="6">
        <f>VLOOKUP($B122,Hoja2!$B:$Y,20,FALSE)</f>
        <v>0</v>
      </c>
      <c r="AA122" s="6">
        <f>VLOOKUP($B122,Hoja2!$B:$Y,21,FALSE)</f>
        <v>0</v>
      </c>
      <c r="AB122" s="5">
        <f>VLOOKUP($B122,Hoja2!$B:$Y,22,FALSE)</f>
        <v>0</v>
      </c>
      <c r="AC122" s="5">
        <f>VLOOKUP($B122,Hoja2!$B:$Y,23,FALSE)</f>
        <v>0</v>
      </c>
      <c r="AD122" s="5">
        <f>VLOOKUP($B122,Hoja2!$B:$Y,24,FALSE)</f>
        <v>0</v>
      </c>
      <c r="AE122" s="5">
        <f>SUM(Tabla2[[#This Row],[19]:[39]])</f>
        <v>98</v>
      </c>
      <c r="AF122" s="7">
        <v>28.3</v>
      </c>
      <c r="AG122" s="7" t="s">
        <v>9</v>
      </c>
      <c r="AH122" s="7" t="s">
        <v>9</v>
      </c>
    </row>
    <row r="123" spans="2:34" ht="100.2" customHeight="1" x14ac:dyDescent="0.3">
      <c r="B123" s="5" t="s">
        <v>192</v>
      </c>
      <c r="C123" s="6" t="s">
        <v>798</v>
      </c>
      <c r="D123" s="6" t="s">
        <v>164</v>
      </c>
      <c r="E123" s="6" t="s">
        <v>169</v>
      </c>
      <c r="F123" s="6" t="s">
        <v>47</v>
      </c>
      <c r="G123" s="6"/>
      <c r="H123" s="6"/>
      <c r="I123" s="6">
        <f>VLOOKUP($B123,Hoja2!$B:$Y,3,FALSE)</f>
        <v>10</v>
      </c>
      <c r="J123" s="6">
        <f>VLOOKUP($B123,Hoja2!$B:$Y,4,FALSE)</f>
        <v>36</v>
      </c>
      <c r="K123" s="6">
        <f>VLOOKUP($B123,Hoja2!$B:$Y,5,FALSE)</f>
        <v>53</v>
      </c>
      <c r="L123" s="6">
        <f>VLOOKUP($B123,Hoja2!$B:$Y,6,FALSE)</f>
        <v>64</v>
      </c>
      <c r="M123" s="6">
        <f>VLOOKUP($B123,Hoja2!$B:$Y,7,FALSE)</f>
        <v>71</v>
      </c>
      <c r="N123" s="6">
        <f>VLOOKUP($B123,Hoja2!$B:$Y,8,FALSE)</f>
        <v>66</v>
      </c>
      <c r="O123" s="6">
        <f>VLOOKUP($B123,Hoja2!$B:$Y,9,FALSE)</f>
        <v>49</v>
      </c>
      <c r="P123" s="6">
        <f>VLOOKUP($B123,Hoja2!$B:$Y,10,FALSE)</f>
        <v>43</v>
      </c>
      <c r="Q123" s="6">
        <f>VLOOKUP($B123,Hoja2!$B:$Y,11,FALSE)</f>
        <v>0</v>
      </c>
      <c r="R123" s="6">
        <f>VLOOKUP($B123,Hoja2!$B:$Y,12,FALSE)</f>
        <v>0</v>
      </c>
      <c r="S123" s="6">
        <f>VLOOKUP($B123,Hoja2!$B:$Y,13,FALSE)</f>
        <v>0</v>
      </c>
      <c r="T123" s="6">
        <f>VLOOKUP($B123,Hoja2!$B:$Y,14,FALSE)</f>
        <v>0</v>
      </c>
      <c r="U123" s="6">
        <f>VLOOKUP($B123,Hoja2!$B:$Y,15,FALSE)</f>
        <v>0</v>
      </c>
      <c r="V123" s="6">
        <f>VLOOKUP($B123,Hoja2!$B:$Y,16,FALSE)</f>
        <v>0</v>
      </c>
      <c r="W123" s="6">
        <f>VLOOKUP($B123,Hoja2!$B:$Y,17,FALSE)</f>
        <v>0</v>
      </c>
      <c r="X123" s="6">
        <f>VLOOKUP($B123,Hoja2!$B:$Y,18,FALSE)</f>
        <v>0</v>
      </c>
      <c r="Y123" s="6">
        <f>VLOOKUP($B123,Hoja2!$B:$Y,19,FALSE)</f>
        <v>0</v>
      </c>
      <c r="Z123" s="6">
        <f>VLOOKUP($B123,Hoja2!$B:$Y,20,FALSE)</f>
        <v>0</v>
      </c>
      <c r="AA123" s="6">
        <f>VLOOKUP($B123,Hoja2!$B:$Y,21,FALSE)</f>
        <v>0</v>
      </c>
      <c r="AB123" s="5">
        <f>VLOOKUP($B123,Hoja2!$B:$Y,22,FALSE)</f>
        <v>0</v>
      </c>
      <c r="AC123" s="5">
        <f>VLOOKUP($B123,Hoja2!$B:$Y,23,FALSE)</f>
        <v>0</v>
      </c>
      <c r="AD123" s="5">
        <f>VLOOKUP($B123,Hoja2!$B:$Y,24,FALSE)</f>
        <v>0</v>
      </c>
      <c r="AE123" s="5">
        <f>SUM(Tabla2[[#This Row],[19]:[39]])</f>
        <v>382</v>
      </c>
      <c r="AF123" s="7">
        <v>28.3</v>
      </c>
      <c r="AG123" s="7" t="s">
        <v>9</v>
      </c>
      <c r="AH123" s="7" t="s">
        <v>9</v>
      </c>
    </row>
    <row r="124" spans="2:34" ht="100.2" customHeight="1" x14ac:dyDescent="0.3">
      <c r="B124" s="5" t="s">
        <v>193</v>
      </c>
      <c r="C124" s="6" t="s">
        <v>798</v>
      </c>
      <c r="D124" s="6" t="s">
        <v>164</v>
      </c>
      <c r="E124" s="6" t="s">
        <v>177</v>
      </c>
      <c r="F124" s="6" t="s">
        <v>47</v>
      </c>
      <c r="G124" s="6"/>
      <c r="H124" s="6"/>
      <c r="I124" s="6">
        <f>VLOOKUP($B124,Hoja2!$B:$Y,3,FALSE)</f>
        <v>1</v>
      </c>
      <c r="J124" s="6">
        <f>VLOOKUP($B124,Hoja2!$B:$Y,4,FALSE)</f>
        <v>3</v>
      </c>
      <c r="K124" s="6">
        <f>VLOOKUP($B124,Hoja2!$B:$Y,5,FALSE)</f>
        <v>5</v>
      </c>
      <c r="L124" s="6">
        <f>VLOOKUP($B124,Hoja2!$B:$Y,6,FALSE)</f>
        <v>14</v>
      </c>
      <c r="M124" s="6">
        <f>VLOOKUP($B124,Hoja2!$B:$Y,7,FALSE)</f>
        <v>12</v>
      </c>
      <c r="N124" s="6">
        <f>VLOOKUP($B124,Hoja2!$B:$Y,8,FALSE)</f>
        <v>10</v>
      </c>
      <c r="O124" s="6">
        <f>VLOOKUP($B124,Hoja2!$B:$Y,9,FALSE)</f>
        <v>11</v>
      </c>
      <c r="P124" s="6">
        <f>VLOOKUP($B124,Hoja2!$B:$Y,10,FALSE)</f>
        <v>10</v>
      </c>
      <c r="Q124" s="6">
        <f>VLOOKUP($B124,Hoja2!$B:$Y,11,FALSE)</f>
        <v>0</v>
      </c>
      <c r="R124" s="6">
        <f>VLOOKUP($B124,Hoja2!$B:$Y,12,FALSE)</f>
        <v>0</v>
      </c>
      <c r="S124" s="6">
        <f>VLOOKUP($B124,Hoja2!$B:$Y,13,FALSE)</f>
        <v>0</v>
      </c>
      <c r="T124" s="6">
        <f>VLOOKUP($B124,Hoja2!$B:$Y,14,FALSE)</f>
        <v>0</v>
      </c>
      <c r="U124" s="6">
        <f>VLOOKUP($B124,Hoja2!$B:$Y,15,FALSE)</f>
        <v>0</v>
      </c>
      <c r="V124" s="6">
        <f>VLOOKUP($B124,Hoja2!$B:$Y,16,FALSE)</f>
        <v>0</v>
      </c>
      <c r="W124" s="6">
        <f>VLOOKUP($B124,Hoja2!$B:$Y,17,FALSE)</f>
        <v>0</v>
      </c>
      <c r="X124" s="6">
        <f>VLOOKUP($B124,Hoja2!$B:$Y,18,FALSE)</f>
        <v>0</v>
      </c>
      <c r="Y124" s="6">
        <f>VLOOKUP($B124,Hoja2!$B:$Y,19,FALSE)</f>
        <v>0</v>
      </c>
      <c r="Z124" s="6">
        <f>VLOOKUP($B124,Hoja2!$B:$Y,20,FALSE)</f>
        <v>0</v>
      </c>
      <c r="AA124" s="6">
        <f>VLOOKUP($B124,Hoja2!$B:$Y,21,FALSE)</f>
        <v>0</v>
      </c>
      <c r="AB124" s="5">
        <f>VLOOKUP($B124,Hoja2!$B:$Y,22,FALSE)</f>
        <v>0</v>
      </c>
      <c r="AC124" s="5">
        <f>VLOOKUP($B124,Hoja2!$B:$Y,23,FALSE)</f>
        <v>0</v>
      </c>
      <c r="AD124" s="5">
        <f>VLOOKUP($B124,Hoja2!$B:$Y,24,FALSE)</f>
        <v>0</v>
      </c>
      <c r="AE124" s="5">
        <f>SUM(Tabla2[[#This Row],[19]:[39]])</f>
        <v>65</v>
      </c>
      <c r="AF124" s="7">
        <v>27.7</v>
      </c>
      <c r="AG124" s="7" t="s">
        <v>9</v>
      </c>
      <c r="AH124" s="7" t="s">
        <v>9</v>
      </c>
    </row>
    <row r="125" spans="2:34" ht="100.2" customHeight="1" x14ac:dyDescent="0.3">
      <c r="B125" s="5" t="s">
        <v>194</v>
      </c>
      <c r="C125" s="6" t="s">
        <v>798</v>
      </c>
      <c r="D125" s="6" t="s">
        <v>164</v>
      </c>
      <c r="E125" s="6" t="s">
        <v>104</v>
      </c>
      <c r="F125" s="6" t="s">
        <v>47</v>
      </c>
      <c r="G125" s="6"/>
      <c r="H125" s="6"/>
      <c r="I125" s="6">
        <f>VLOOKUP($B125,Hoja2!$B:$Y,3,FALSE)</f>
        <v>9</v>
      </c>
      <c r="J125" s="6">
        <f>VLOOKUP($B125,Hoja2!$B:$Y,4,FALSE)</f>
        <v>33</v>
      </c>
      <c r="K125" s="6">
        <f>VLOOKUP($B125,Hoja2!$B:$Y,5,FALSE)</f>
        <v>59</v>
      </c>
      <c r="L125" s="6">
        <f>VLOOKUP($B125,Hoja2!$B:$Y,6,FALSE)</f>
        <v>78</v>
      </c>
      <c r="M125" s="6">
        <f>VLOOKUP($B125,Hoja2!$B:$Y,7,FALSE)</f>
        <v>78</v>
      </c>
      <c r="N125" s="6">
        <f>VLOOKUP($B125,Hoja2!$B:$Y,8,FALSE)</f>
        <v>72</v>
      </c>
      <c r="O125" s="6">
        <f>VLOOKUP($B125,Hoja2!$B:$Y,9,FALSE)</f>
        <v>55</v>
      </c>
      <c r="P125" s="6">
        <f>VLOOKUP($B125,Hoja2!$B:$Y,10,FALSE)</f>
        <v>44</v>
      </c>
      <c r="Q125" s="6">
        <f>VLOOKUP($B125,Hoja2!$B:$Y,11,FALSE)</f>
        <v>0</v>
      </c>
      <c r="R125" s="6">
        <f>VLOOKUP($B125,Hoja2!$B:$Y,12,FALSE)</f>
        <v>0</v>
      </c>
      <c r="S125" s="6">
        <f>VLOOKUP($B125,Hoja2!$B:$Y,13,FALSE)</f>
        <v>0</v>
      </c>
      <c r="T125" s="6">
        <f>VLOOKUP($B125,Hoja2!$B:$Y,14,FALSE)</f>
        <v>0</v>
      </c>
      <c r="U125" s="6">
        <f>VLOOKUP($B125,Hoja2!$B:$Y,15,FALSE)</f>
        <v>0</v>
      </c>
      <c r="V125" s="6">
        <f>VLOOKUP($B125,Hoja2!$B:$Y,16,FALSE)</f>
        <v>0</v>
      </c>
      <c r="W125" s="6">
        <f>VLOOKUP($B125,Hoja2!$B:$Y,17,FALSE)</f>
        <v>0</v>
      </c>
      <c r="X125" s="6">
        <f>VLOOKUP($B125,Hoja2!$B:$Y,18,FALSE)</f>
        <v>0</v>
      </c>
      <c r="Y125" s="6">
        <f>VLOOKUP($B125,Hoja2!$B:$Y,19,FALSE)</f>
        <v>0</v>
      </c>
      <c r="Z125" s="6">
        <f>VLOOKUP($B125,Hoja2!$B:$Y,20,FALSE)</f>
        <v>0</v>
      </c>
      <c r="AA125" s="6">
        <f>VLOOKUP($B125,Hoja2!$B:$Y,21,FALSE)</f>
        <v>0</v>
      </c>
      <c r="AB125" s="5">
        <f>VLOOKUP($B125,Hoja2!$B:$Y,22,FALSE)</f>
        <v>0</v>
      </c>
      <c r="AC125" s="5">
        <f>VLOOKUP($B125,Hoja2!$B:$Y,23,FALSE)</f>
        <v>0</v>
      </c>
      <c r="AD125" s="5">
        <f>VLOOKUP($B125,Hoja2!$B:$Y,24,FALSE)</f>
        <v>0</v>
      </c>
      <c r="AE125" s="5">
        <f>SUM(Tabla2[[#This Row],[19]:[39]])</f>
        <v>419</v>
      </c>
      <c r="AF125" s="7">
        <v>27.7</v>
      </c>
      <c r="AG125" s="7" t="s">
        <v>9</v>
      </c>
      <c r="AH125" s="7" t="s">
        <v>9</v>
      </c>
    </row>
    <row r="126" spans="2:34" ht="100.2" customHeight="1" x14ac:dyDescent="0.3">
      <c r="B126" s="5" t="s">
        <v>195</v>
      </c>
      <c r="C126" s="6" t="s">
        <v>798</v>
      </c>
      <c r="D126" s="6" t="s">
        <v>164</v>
      </c>
      <c r="E126" s="6" t="s">
        <v>196</v>
      </c>
      <c r="F126" s="6" t="s">
        <v>47</v>
      </c>
      <c r="G126" s="6"/>
      <c r="H126" s="6"/>
      <c r="I126" s="6">
        <f>VLOOKUP($B126,Hoja2!$B:$Y,3,FALSE)</f>
        <v>3</v>
      </c>
      <c r="J126" s="6">
        <f>VLOOKUP($B126,Hoja2!$B:$Y,4,FALSE)</f>
        <v>13</v>
      </c>
      <c r="K126" s="6">
        <f>VLOOKUP($B126,Hoja2!$B:$Y,5,FALSE)</f>
        <v>11</v>
      </c>
      <c r="L126" s="6">
        <f>VLOOKUP($B126,Hoja2!$B:$Y,6,FALSE)</f>
        <v>18</v>
      </c>
      <c r="M126" s="6">
        <f>VLOOKUP($B126,Hoja2!$B:$Y,7,FALSE)</f>
        <v>20</v>
      </c>
      <c r="N126" s="6">
        <f>VLOOKUP($B126,Hoja2!$B:$Y,8,FALSE)</f>
        <v>21</v>
      </c>
      <c r="O126" s="6">
        <f>VLOOKUP($B126,Hoja2!$B:$Y,9,FALSE)</f>
        <v>18</v>
      </c>
      <c r="P126" s="6">
        <f>VLOOKUP($B126,Hoja2!$B:$Y,10,FALSE)</f>
        <v>10</v>
      </c>
      <c r="Q126" s="6">
        <f>VLOOKUP($B126,Hoja2!$B:$Y,11,FALSE)</f>
        <v>0</v>
      </c>
      <c r="R126" s="6">
        <f>VLOOKUP($B126,Hoja2!$B:$Y,12,FALSE)</f>
        <v>0</v>
      </c>
      <c r="S126" s="6">
        <f>VLOOKUP($B126,Hoja2!$B:$Y,13,FALSE)</f>
        <v>0</v>
      </c>
      <c r="T126" s="6">
        <f>VLOOKUP($B126,Hoja2!$B:$Y,14,FALSE)</f>
        <v>0</v>
      </c>
      <c r="U126" s="6">
        <f>VLOOKUP($B126,Hoja2!$B:$Y,15,FALSE)</f>
        <v>0</v>
      </c>
      <c r="V126" s="6">
        <f>VLOOKUP($B126,Hoja2!$B:$Y,16,FALSE)</f>
        <v>0</v>
      </c>
      <c r="W126" s="6">
        <f>VLOOKUP($B126,Hoja2!$B:$Y,17,FALSE)</f>
        <v>0</v>
      </c>
      <c r="X126" s="6">
        <f>VLOOKUP($B126,Hoja2!$B:$Y,18,FALSE)</f>
        <v>0</v>
      </c>
      <c r="Y126" s="6">
        <f>VLOOKUP($B126,Hoja2!$B:$Y,19,FALSE)</f>
        <v>0</v>
      </c>
      <c r="Z126" s="6">
        <f>VLOOKUP($B126,Hoja2!$B:$Y,20,FALSE)</f>
        <v>0</v>
      </c>
      <c r="AA126" s="6">
        <f>VLOOKUP($B126,Hoja2!$B:$Y,21,FALSE)</f>
        <v>0</v>
      </c>
      <c r="AB126" s="5">
        <f>VLOOKUP($B126,Hoja2!$B:$Y,22,FALSE)</f>
        <v>0</v>
      </c>
      <c r="AC126" s="5">
        <f>VLOOKUP($B126,Hoja2!$B:$Y,23,FALSE)</f>
        <v>0</v>
      </c>
      <c r="AD126" s="5">
        <f>VLOOKUP($B126,Hoja2!$B:$Y,24,FALSE)</f>
        <v>0</v>
      </c>
      <c r="AE126" s="5">
        <f>SUM(Tabla2[[#This Row],[19]:[39]])</f>
        <v>111</v>
      </c>
      <c r="AF126" s="7">
        <v>27.1</v>
      </c>
      <c r="AG126" s="7" t="s">
        <v>9</v>
      </c>
      <c r="AH126" s="7" t="s">
        <v>9</v>
      </c>
    </row>
    <row r="127" spans="2:34" ht="100.2" customHeight="1" x14ac:dyDescent="0.3">
      <c r="B127" s="5" t="s">
        <v>197</v>
      </c>
      <c r="C127" s="6" t="s">
        <v>798</v>
      </c>
      <c r="D127" s="6" t="s">
        <v>164</v>
      </c>
      <c r="E127" s="6" t="s">
        <v>198</v>
      </c>
      <c r="F127" s="6" t="s">
        <v>47</v>
      </c>
      <c r="G127" s="6"/>
      <c r="H127" s="6"/>
      <c r="I127" s="6">
        <f>VLOOKUP($B127,Hoja2!$B:$Y,3,FALSE)</f>
        <v>0</v>
      </c>
      <c r="J127" s="6">
        <f>VLOOKUP($B127,Hoja2!$B:$Y,4,FALSE)</f>
        <v>0</v>
      </c>
      <c r="K127" s="6">
        <f>VLOOKUP($B127,Hoja2!$B:$Y,5,FALSE)</f>
        <v>70</v>
      </c>
      <c r="L127" s="6">
        <f>VLOOKUP($B127,Hoja2!$B:$Y,6,FALSE)</f>
        <v>104</v>
      </c>
      <c r="M127" s="6">
        <f>VLOOKUP($B127,Hoja2!$B:$Y,7,FALSE)</f>
        <v>116</v>
      </c>
      <c r="N127" s="6">
        <f>VLOOKUP($B127,Hoja2!$B:$Y,8,FALSE)</f>
        <v>112</v>
      </c>
      <c r="O127" s="6">
        <f>VLOOKUP($B127,Hoja2!$B:$Y,9,FALSE)</f>
        <v>110</v>
      </c>
      <c r="P127" s="6">
        <f>VLOOKUP($B127,Hoja2!$B:$Y,10,FALSE)</f>
        <v>45</v>
      </c>
      <c r="Q127" s="6">
        <f>VLOOKUP($B127,Hoja2!$B:$Y,11,FALSE)</f>
        <v>0</v>
      </c>
      <c r="R127" s="6">
        <f>VLOOKUP($B127,Hoja2!$B:$Y,12,FALSE)</f>
        <v>0</v>
      </c>
      <c r="S127" s="6">
        <f>VLOOKUP($B127,Hoja2!$B:$Y,13,FALSE)</f>
        <v>0</v>
      </c>
      <c r="T127" s="6">
        <f>VLOOKUP($B127,Hoja2!$B:$Y,14,FALSE)</f>
        <v>0</v>
      </c>
      <c r="U127" s="6">
        <f>VLOOKUP($B127,Hoja2!$B:$Y,15,FALSE)</f>
        <v>0</v>
      </c>
      <c r="V127" s="6">
        <f>VLOOKUP($B127,Hoja2!$B:$Y,16,FALSE)</f>
        <v>0</v>
      </c>
      <c r="W127" s="6">
        <f>VLOOKUP($B127,Hoja2!$B:$Y,17,FALSE)</f>
        <v>0</v>
      </c>
      <c r="X127" s="6">
        <f>VLOOKUP($B127,Hoja2!$B:$Y,18,FALSE)</f>
        <v>0</v>
      </c>
      <c r="Y127" s="6">
        <f>VLOOKUP($B127,Hoja2!$B:$Y,19,FALSE)</f>
        <v>0</v>
      </c>
      <c r="Z127" s="6">
        <f>VLOOKUP($B127,Hoja2!$B:$Y,20,FALSE)</f>
        <v>0</v>
      </c>
      <c r="AA127" s="6">
        <f>VLOOKUP($B127,Hoja2!$B:$Y,21,FALSE)</f>
        <v>0</v>
      </c>
      <c r="AB127" s="5">
        <f>VLOOKUP($B127,Hoja2!$B:$Y,22,FALSE)</f>
        <v>0</v>
      </c>
      <c r="AC127" s="5">
        <f>VLOOKUP($B127,Hoja2!$B:$Y,23,FALSE)</f>
        <v>0</v>
      </c>
      <c r="AD127" s="5">
        <f>VLOOKUP($B127,Hoja2!$B:$Y,24,FALSE)</f>
        <v>0</v>
      </c>
      <c r="AE127" s="5">
        <f>SUM(Tabla2[[#This Row],[19]:[39]])</f>
        <v>557</v>
      </c>
      <c r="AF127" s="7">
        <v>27.1</v>
      </c>
      <c r="AG127" s="7" t="s">
        <v>9</v>
      </c>
      <c r="AH127" s="7" t="s">
        <v>9</v>
      </c>
    </row>
    <row r="128" spans="2:34" ht="100.2" customHeight="1" x14ac:dyDescent="0.3">
      <c r="B128" s="5" t="s">
        <v>199</v>
      </c>
      <c r="C128" s="6" t="s">
        <v>798</v>
      </c>
      <c r="D128" s="6" t="s">
        <v>164</v>
      </c>
      <c r="E128" s="6" t="s">
        <v>71</v>
      </c>
      <c r="F128" s="6" t="s">
        <v>47</v>
      </c>
      <c r="G128" s="6"/>
      <c r="H128" s="6"/>
      <c r="I128" s="6">
        <f>VLOOKUP($B128,Hoja2!$B:$Y,3,FALSE)</f>
        <v>3</v>
      </c>
      <c r="J128" s="6">
        <f>VLOOKUP($B128,Hoja2!$B:$Y,4,FALSE)</f>
        <v>13</v>
      </c>
      <c r="K128" s="6">
        <f>VLOOKUP($B128,Hoja2!$B:$Y,5,FALSE)</f>
        <v>12</v>
      </c>
      <c r="L128" s="6">
        <f>VLOOKUP($B128,Hoja2!$B:$Y,6,FALSE)</f>
        <v>26</v>
      </c>
      <c r="M128" s="6">
        <f>VLOOKUP($B128,Hoja2!$B:$Y,7,FALSE)</f>
        <v>23</v>
      </c>
      <c r="N128" s="6">
        <f>VLOOKUP($B128,Hoja2!$B:$Y,8,FALSE)</f>
        <v>16</v>
      </c>
      <c r="O128" s="6">
        <f>VLOOKUP($B128,Hoja2!$B:$Y,9,FALSE)</f>
        <v>14</v>
      </c>
      <c r="P128" s="6">
        <f>VLOOKUP($B128,Hoja2!$B:$Y,10,FALSE)</f>
        <v>3</v>
      </c>
      <c r="Q128" s="6">
        <f>VLOOKUP($B128,Hoja2!$B:$Y,11,FALSE)</f>
        <v>0</v>
      </c>
      <c r="R128" s="6">
        <f>VLOOKUP($B128,Hoja2!$B:$Y,12,FALSE)</f>
        <v>0</v>
      </c>
      <c r="S128" s="6">
        <f>VLOOKUP($B128,Hoja2!$B:$Y,13,FALSE)</f>
        <v>0</v>
      </c>
      <c r="T128" s="6">
        <f>VLOOKUP($B128,Hoja2!$B:$Y,14,FALSE)</f>
        <v>0</v>
      </c>
      <c r="U128" s="6">
        <f>VLOOKUP($B128,Hoja2!$B:$Y,15,FALSE)</f>
        <v>0</v>
      </c>
      <c r="V128" s="6">
        <f>VLOOKUP($B128,Hoja2!$B:$Y,16,FALSE)</f>
        <v>0</v>
      </c>
      <c r="W128" s="6">
        <f>VLOOKUP($B128,Hoja2!$B:$Y,17,FALSE)</f>
        <v>0</v>
      </c>
      <c r="X128" s="6">
        <f>VLOOKUP($B128,Hoja2!$B:$Y,18,FALSE)</f>
        <v>0</v>
      </c>
      <c r="Y128" s="6">
        <f>VLOOKUP($B128,Hoja2!$B:$Y,19,FALSE)</f>
        <v>0</v>
      </c>
      <c r="Z128" s="6">
        <f>VLOOKUP($B128,Hoja2!$B:$Y,20,FALSE)</f>
        <v>0</v>
      </c>
      <c r="AA128" s="6">
        <f>VLOOKUP($B128,Hoja2!$B:$Y,21,FALSE)</f>
        <v>0</v>
      </c>
      <c r="AB128" s="5">
        <f>VLOOKUP($B128,Hoja2!$B:$Y,22,FALSE)</f>
        <v>0</v>
      </c>
      <c r="AC128" s="5">
        <f>VLOOKUP($B128,Hoja2!$B:$Y,23,FALSE)</f>
        <v>0</v>
      </c>
      <c r="AD128" s="5">
        <f>VLOOKUP($B128,Hoja2!$B:$Y,24,FALSE)</f>
        <v>0</v>
      </c>
      <c r="AE128" s="5">
        <f>SUM(Tabla2[[#This Row],[19]:[39]])</f>
        <v>107</v>
      </c>
      <c r="AF128" s="7">
        <v>27.1</v>
      </c>
      <c r="AG128" s="7" t="s">
        <v>9</v>
      </c>
      <c r="AH128" s="7" t="s">
        <v>9</v>
      </c>
    </row>
    <row r="129" spans="2:34" ht="100.2" customHeight="1" x14ac:dyDescent="0.3">
      <c r="B129" s="5" t="s">
        <v>200</v>
      </c>
      <c r="C129" s="6" t="s">
        <v>798</v>
      </c>
      <c r="D129" s="6" t="s">
        <v>164</v>
      </c>
      <c r="E129" s="6" t="s">
        <v>201</v>
      </c>
      <c r="F129" s="6" t="s">
        <v>47</v>
      </c>
      <c r="G129" s="6"/>
      <c r="H129" s="6"/>
      <c r="I129" s="6">
        <f>VLOOKUP($B129,Hoja2!$B:$Y,3,FALSE)</f>
        <v>0</v>
      </c>
      <c r="J129" s="6">
        <f>VLOOKUP($B129,Hoja2!$B:$Y,4,FALSE)</f>
        <v>2</v>
      </c>
      <c r="K129" s="6">
        <f>VLOOKUP($B129,Hoja2!$B:$Y,5,FALSE)</f>
        <v>0</v>
      </c>
      <c r="L129" s="6">
        <f>VLOOKUP($B129,Hoja2!$B:$Y,6,FALSE)</f>
        <v>0</v>
      </c>
      <c r="M129" s="6">
        <f>VLOOKUP($B129,Hoja2!$B:$Y,7,FALSE)</f>
        <v>0</v>
      </c>
      <c r="N129" s="6">
        <f>VLOOKUP($B129,Hoja2!$B:$Y,8,FALSE)</f>
        <v>2</v>
      </c>
      <c r="O129" s="6">
        <f>VLOOKUP($B129,Hoja2!$B:$Y,9,FALSE)</f>
        <v>3</v>
      </c>
      <c r="P129" s="6">
        <f>VLOOKUP($B129,Hoja2!$B:$Y,10,FALSE)</f>
        <v>1</v>
      </c>
      <c r="Q129" s="6">
        <f>VLOOKUP($B129,Hoja2!$B:$Y,11,FALSE)</f>
        <v>0</v>
      </c>
      <c r="R129" s="6">
        <f>VLOOKUP($B129,Hoja2!$B:$Y,12,FALSE)</f>
        <v>0</v>
      </c>
      <c r="S129" s="6">
        <f>VLOOKUP($B129,Hoja2!$B:$Y,13,FALSE)</f>
        <v>0</v>
      </c>
      <c r="T129" s="6">
        <f>VLOOKUP($B129,Hoja2!$B:$Y,14,FALSE)</f>
        <v>0</v>
      </c>
      <c r="U129" s="6">
        <f>VLOOKUP($B129,Hoja2!$B:$Y,15,FALSE)</f>
        <v>0</v>
      </c>
      <c r="V129" s="6">
        <f>VLOOKUP($B129,Hoja2!$B:$Y,16,FALSE)</f>
        <v>0</v>
      </c>
      <c r="W129" s="6">
        <f>VLOOKUP($B129,Hoja2!$B:$Y,17,FALSE)</f>
        <v>0</v>
      </c>
      <c r="X129" s="6">
        <f>VLOOKUP($B129,Hoja2!$B:$Y,18,FALSE)</f>
        <v>0</v>
      </c>
      <c r="Y129" s="6">
        <f>VLOOKUP($B129,Hoja2!$B:$Y,19,FALSE)</f>
        <v>0</v>
      </c>
      <c r="Z129" s="6">
        <f>VLOOKUP($B129,Hoja2!$B:$Y,20,FALSE)</f>
        <v>0</v>
      </c>
      <c r="AA129" s="6">
        <f>VLOOKUP($B129,Hoja2!$B:$Y,21,FALSE)</f>
        <v>0</v>
      </c>
      <c r="AB129" s="5">
        <f>VLOOKUP($B129,Hoja2!$B:$Y,22,FALSE)</f>
        <v>0</v>
      </c>
      <c r="AC129" s="5">
        <f>VLOOKUP($B129,Hoja2!$B:$Y,23,FALSE)</f>
        <v>0</v>
      </c>
      <c r="AD129" s="5">
        <f>VLOOKUP($B129,Hoja2!$B:$Y,24,FALSE)</f>
        <v>0</v>
      </c>
      <c r="AE129" s="5">
        <f>SUM(Tabla2[[#This Row],[19]:[39]])</f>
        <v>8</v>
      </c>
      <c r="AF129" s="7">
        <v>27.1</v>
      </c>
      <c r="AG129" s="7" t="s">
        <v>9</v>
      </c>
      <c r="AH129" s="7" t="s">
        <v>9</v>
      </c>
    </row>
    <row r="130" spans="2:34" ht="28.8" x14ac:dyDescent="0.3">
      <c r="B130" s="5" t="s">
        <v>756</v>
      </c>
      <c r="C130" s="6" t="s">
        <v>798</v>
      </c>
      <c r="D130" s="6" t="s">
        <v>164</v>
      </c>
      <c r="E130" s="6" t="s">
        <v>196</v>
      </c>
      <c r="F130" s="6" t="s">
        <v>47</v>
      </c>
      <c r="G130" s="6"/>
      <c r="H130" s="6"/>
      <c r="I130" s="6">
        <f>VLOOKUP($B130,Hoja2!$B:$Y,3,FALSE)</f>
        <v>5</v>
      </c>
      <c r="J130" s="6">
        <f>VLOOKUP($B130,Hoja2!$B:$Y,4,FALSE)</f>
        <v>15</v>
      </c>
      <c r="K130" s="6">
        <f>VLOOKUP($B130,Hoja2!$B:$Y,5,FALSE)</f>
        <v>17</v>
      </c>
      <c r="L130" s="6">
        <f>VLOOKUP($B130,Hoja2!$B:$Y,6,FALSE)</f>
        <v>36</v>
      </c>
      <c r="M130" s="6">
        <f>VLOOKUP($B130,Hoja2!$B:$Y,7,FALSE)</f>
        <v>30</v>
      </c>
      <c r="N130" s="6">
        <f>VLOOKUP($B130,Hoja2!$B:$Y,8,FALSE)</f>
        <v>19</v>
      </c>
      <c r="O130" s="6">
        <f>VLOOKUP($B130,Hoja2!$B:$Y,9,FALSE)</f>
        <v>6</v>
      </c>
      <c r="P130" s="6">
        <f>VLOOKUP($B130,Hoja2!$B:$Y,10,FALSE)</f>
        <v>30</v>
      </c>
      <c r="Q130" s="6">
        <f>VLOOKUP($B130,Hoja2!$B:$Y,11,FALSE)</f>
        <v>0</v>
      </c>
      <c r="R130" s="6">
        <f>VLOOKUP($B130,Hoja2!$B:$Y,12,FALSE)</f>
        <v>0</v>
      </c>
      <c r="S130" s="6">
        <f>VLOOKUP($B130,Hoja2!$B:$Y,13,FALSE)</f>
        <v>0</v>
      </c>
      <c r="T130" s="6">
        <f>VLOOKUP($B130,Hoja2!$B:$Y,14,FALSE)</f>
        <v>0</v>
      </c>
      <c r="U130" s="6">
        <f>VLOOKUP($B130,Hoja2!$B:$Y,15,FALSE)</f>
        <v>0</v>
      </c>
      <c r="V130" s="6">
        <f>VLOOKUP($B130,Hoja2!$B:$Y,16,FALSE)</f>
        <v>0</v>
      </c>
      <c r="W130" s="6">
        <f>VLOOKUP($B130,Hoja2!$B:$Y,17,FALSE)</f>
        <v>0</v>
      </c>
      <c r="X130" s="6">
        <f>VLOOKUP($B130,Hoja2!$B:$Y,18,FALSE)</f>
        <v>0</v>
      </c>
      <c r="Y130" s="6">
        <f>VLOOKUP($B130,Hoja2!$B:$Y,19,FALSE)</f>
        <v>0</v>
      </c>
      <c r="Z130" s="6">
        <f>VLOOKUP($B130,Hoja2!$B:$Y,20,FALSE)</f>
        <v>0</v>
      </c>
      <c r="AA130" s="6">
        <f>VLOOKUP($B130,Hoja2!$B:$Y,21,FALSE)</f>
        <v>0</v>
      </c>
      <c r="AB130" s="5">
        <f>VLOOKUP($B130,Hoja2!$B:$Y,22,FALSE)</f>
        <v>0</v>
      </c>
      <c r="AC130" s="5">
        <f>VLOOKUP($B130,Hoja2!$B:$Y,23,FALSE)</f>
        <v>0</v>
      </c>
      <c r="AD130" s="5">
        <f>VLOOKUP($B130,Hoja2!$B:$Y,24,FALSE)</f>
        <v>0</v>
      </c>
      <c r="AE130" s="5">
        <f>SUM(Tabla2[[#This Row],[19]:[39]])</f>
        <v>153</v>
      </c>
      <c r="AF130" s="7">
        <v>27.1</v>
      </c>
      <c r="AG130" s="7" t="s">
        <v>9</v>
      </c>
      <c r="AH130" s="7" t="s">
        <v>9</v>
      </c>
    </row>
    <row r="131" spans="2:34" ht="100.2" customHeight="1" x14ac:dyDescent="0.3">
      <c r="B131" s="5" t="s">
        <v>202</v>
      </c>
      <c r="C131" s="6" t="s">
        <v>798</v>
      </c>
      <c r="D131" s="6" t="s">
        <v>164</v>
      </c>
      <c r="E131" s="6" t="s">
        <v>177</v>
      </c>
      <c r="F131" s="6" t="s">
        <v>47</v>
      </c>
      <c r="G131" s="6"/>
      <c r="H131" s="6"/>
      <c r="I131" s="6">
        <f>VLOOKUP($B131,Hoja2!$B:$Y,3,FALSE)</f>
        <v>2</v>
      </c>
      <c r="J131" s="6">
        <f>VLOOKUP($B131,Hoja2!$B:$Y,4,FALSE)</f>
        <v>22</v>
      </c>
      <c r="K131" s="6">
        <f>VLOOKUP($B131,Hoja2!$B:$Y,5,FALSE)</f>
        <v>45</v>
      </c>
      <c r="L131" s="6">
        <f>VLOOKUP($B131,Hoja2!$B:$Y,6,FALSE)</f>
        <v>58</v>
      </c>
      <c r="M131" s="6">
        <f>VLOOKUP($B131,Hoja2!$B:$Y,7,FALSE)</f>
        <v>48</v>
      </c>
      <c r="N131" s="6">
        <f>VLOOKUP($B131,Hoja2!$B:$Y,8,FALSE)</f>
        <v>46</v>
      </c>
      <c r="O131" s="6">
        <f>VLOOKUP($B131,Hoja2!$B:$Y,9,FALSE)</f>
        <v>34</v>
      </c>
      <c r="P131" s="6">
        <f>VLOOKUP($B131,Hoja2!$B:$Y,10,FALSE)</f>
        <v>32</v>
      </c>
      <c r="Q131" s="6">
        <f>VLOOKUP($B131,Hoja2!$B:$Y,11,FALSE)</f>
        <v>0</v>
      </c>
      <c r="R131" s="6">
        <f>VLOOKUP($B131,Hoja2!$B:$Y,12,FALSE)</f>
        <v>0</v>
      </c>
      <c r="S131" s="6">
        <f>VLOOKUP($B131,Hoja2!$B:$Y,13,FALSE)</f>
        <v>0</v>
      </c>
      <c r="T131" s="6">
        <f>VLOOKUP($B131,Hoja2!$B:$Y,14,FALSE)</f>
        <v>0</v>
      </c>
      <c r="U131" s="6">
        <f>VLOOKUP($B131,Hoja2!$B:$Y,15,FALSE)</f>
        <v>0</v>
      </c>
      <c r="V131" s="6">
        <f>VLOOKUP($B131,Hoja2!$B:$Y,16,FALSE)</f>
        <v>0</v>
      </c>
      <c r="W131" s="6">
        <f>VLOOKUP($B131,Hoja2!$B:$Y,17,FALSE)</f>
        <v>0</v>
      </c>
      <c r="X131" s="6">
        <f>VLOOKUP($B131,Hoja2!$B:$Y,18,FALSE)</f>
        <v>0</v>
      </c>
      <c r="Y131" s="6">
        <f>VLOOKUP($B131,Hoja2!$B:$Y,19,FALSE)</f>
        <v>0</v>
      </c>
      <c r="Z131" s="6">
        <f>VLOOKUP($B131,Hoja2!$B:$Y,20,FALSE)</f>
        <v>0</v>
      </c>
      <c r="AA131" s="6">
        <f>VLOOKUP($B131,Hoja2!$B:$Y,21,FALSE)</f>
        <v>0</v>
      </c>
      <c r="AB131" s="5">
        <f>VLOOKUP($B131,Hoja2!$B:$Y,22,FALSE)</f>
        <v>0</v>
      </c>
      <c r="AC131" s="5">
        <f>VLOOKUP($B131,Hoja2!$B:$Y,23,FALSE)</f>
        <v>0</v>
      </c>
      <c r="AD131" s="5">
        <f>VLOOKUP($B131,Hoja2!$B:$Y,24,FALSE)</f>
        <v>0</v>
      </c>
      <c r="AE131" s="5">
        <f>SUM(Tabla2[[#This Row],[19]:[39]])</f>
        <v>285</v>
      </c>
      <c r="AF131" s="7">
        <v>27.1</v>
      </c>
      <c r="AG131" s="7" t="s">
        <v>9</v>
      </c>
      <c r="AH131" s="7" t="s">
        <v>9</v>
      </c>
    </row>
    <row r="132" spans="2:34" ht="100.2" customHeight="1" x14ac:dyDescent="0.3">
      <c r="B132" s="5" t="s">
        <v>203</v>
      </c>
      <c r="C132" s="6" t="s">
        <v>798</v>
      </c>
      <c r="D132" s="6" t="s">
        <v>164</v>
      </c>
      <c r="E132" s="6" t="s">
        <v>71</v>
      </c>
      <c r="F132" s="6" t="s">
        <v>47</v>
      </c>
      <c r="G132" s="6"/>
      <c r="H132" s="6"/>
      <c r="I132" s="6">
        <f>VLOOKUP($B132,Hoja2!$B:$Y,3,FALSE)</f>
        <v>5</v>
      </c>
      <c r="J132" s="6">
        <f>VLOOKUP($B132,Hoja2!$B:$Y,4,FALSE)</f>
        <v>9</v>
      </c>
      <c r="K132" s="6">
        <f>VLOOKUP($B132,Hoja2!$B:$Y,5,FALSE)</f>
        <v>42</v>
      </c>
      <c r="L132" s="6">
        <f>VLOOKUP($B132,Hoja2!$B:$Y,6,FALSE)</f>
        <v>25</v>
      </c>
      <c r="M132" s="6">
        <f>VLOOKUP($B132,Hoja2!$B:$Y,7,FALSE)</f>
        <v>19</v>
      </c>
      <c r="N132" s="6">
        <f>VLOOKUP($B132,Hoja2!$B:$Y,8,FALSE)</f>
        <v>27</v>
      </c>
      <c r="O132" s="6">
        <f>VLOOKUP($B132,Hoja2!$B:$Y,9,FALSE)</f>
        <v>20</v>
      </c>
      <c r="P132" s="6">
        <f>VLOOKUP($B132,Hoja2!$B:$Y,10,FALSE)</f>
        <v>10</v>
      </c>
      <c r="Q132" s="6">
        <f>VLOOKUP($B132,Hoja2!$B:$Y,11,FALSE)</f>
        <v>0</v>
      </c>
      <c r="R132" s="6">
        <f>VLOOKUP($B132,Hoja2!$B:$Y,12,FALSE)</f>
        <v>0</v>
      </c>
      <c r="S132" s="6">
        <f>VLOOKUP($B132,Hoja2!$B:$Y,13,FALSE)</f>
        <v>0</v>
      </c>
      <c r="T132" s="6">
        <f>VLOOKUP($B132,Hoja2!$B:$Y,14,FALSE)</f>
        <v>0</v>
      </c>
      <c r="U132" s="6">
        <f>VLOOKUP($B132,Hoja2!$B:$Y,15,FALSE)</f>
        <v>0</v>
      </c>
      <c r="V132" s="6">
        <f>VLOOKUP($B132,Hoja2!$B:$Y,16,FALSE)</f>
        <v>0</v>
      </c>
      <c r="W132" s="6">
        <f>VLOOKUP($B132,Hoja2!$B:$Y,17,FALSE)</f>
        <v>0</v>
      </c>
      <c r="X132" s="6">
        <f>VLOOKUP($B132,Hoja2!$B:$Y,18,FALSE)</f>
        <v>0</v>
      </c>
      <c r="Y132" s="6">
        <f>VLOOKUP($B132,Hoja2!$B:$Y,19,FALSE)</f>
        <v>0</v>
      </c>
      <c r="Z132" s="6">
        <f>VLOOKUP($B132,Hoja2!$B:$Y,20,FALSE)</f>
        <v>0</v>
      </c>
      <c r="AA132" s="6">
        <f>VLOOKUP($B132,Hoja2!$B:$Y,21,FALSE)</f>
        <v>0</v>
      </c>
      <c r="AB132" s="5">
        <f>VLOOKUP($B132,Hoja2!$B:$Y,22,FALSE)</f>
        <v>0</v>
      </c>
      <c r="AC132" s="5">
        <f>VLOOKUP($B132,Hoja2!$B:$Y,23,FALSE)</f>
        <v>0</v>
      </c>
      <c r="AD132" s="5">
        <f>VLOOKUP($B132,Hoja2!$B:$Y,24,FALSE)</f>
        <v>0</v>
      </c>
      <c r="AE132" s="5">
        <f>SUM(Tabla2[[#This Row],[19]:[39]])</f>
        <v>152</v>
      </c>
      <c r="AF132" s="7">
        <v>27.7</v>
      </c>
      <c r="AG132" s="7" t="s">
        <v>9</v>
      </c>
      <c r="AH132" s="7" t="s">
        <v>9</v>
      </c>
    </row>
    <row r="133" spans="2:34" ht="100.2" customHeight="1" x14ac:dyDescent="0.3">
      <c r="B133" s="5" t="s">
        <v>204</v>
      </c>
      <c r="C133" s="6" t="s">
        <v>798</v>
      </c>
      <c r="D133" s="6" t="s">
        <v>164</v>
      </c>
      <c r="E133" s="6" t="s">
        <v>177</v>
      </c>
      <c r="F133" s="6" t="s">
        <v>47</v>
      </c>
      <c r="G133" s="6"/>
      <c r="H133" s="6"/>
      <c r="I133" s="6">
        <f>VLOOKUP($B133,Hoja2!$B:$Y,3,FALSE)</f>
        <v>9</v>
      </c>
      <c r="J133" s="6">
        <f>VLOOKUP($B133,Hoja2!$B:$Y,4,FALSE)</f>
        <v>28</v>
      </c>
      <c r="K133" s="6">
        <f>VLOOKUP($B133,Hoja2!$B:$Y,5,FALSE)</f>
        <v>50</v>
      </c>
      <c r="L133" s="6">
        <f>VLOOKUP($B133,Hoja2!$B:$Y,6,FALSE)</f>
        <v>61</v>
      </c>
      <c r="M133" s="6">
        <f>VLOOKUP($B133,Hoja2!$B:$Y,7,FALSE)</f>
        <v>60</v>
      </c>
      <c r="N133" s="6">
        <f>VLOOKUP($B133,Hoja2!$B:$Y,8,FALSE)</f>
        <v>52</v>
      </c>
      <c r="O133" s="6">
        <f>VLOOKUP($B133,Hoja2!$B:$Y,9,FALSE)</f>
        <v>38</v>
      </c>
      <c r="P133" s="6">
        <f>VLOOKUP($B133,Hoja2!$B:$Y,10,FALSE)</f>
        <v>38</v>
      </c>
      <c r="Q133" s="6">
        <f>VLOOKUP($B133,Hoja2!$B:$Y,11,FALSE)</f>
        <v>0</v>
      </c>
      <c r="R133" s="6">
        <f>VLOOKUP($B133,Hoja2!$B:$Y,12,FALSE)</f>
        <v>0</v>
      </c>
      <c r="S133" s="6">
        <f>VLOOKUP($B133,Hoja2!$B:$Y,13,FALSE)</f>
        <v>0</v>
      </c>
      <c r="T133" s="6">
        <f>VLOOKUP($B133,Hoja2!$B:$Y,14,FALSE)</f>
        <v>0</v>
      </c>
      <c r="U133" s="6">
        <f>VLOOKUP($B133,Hoja2!$B:$Y,15,FALSE)</f>
        <v>0</v>
      </c>
      <c r="V133" s="6">
        <f>VLOOKUP($B133,Hoja2!$B:$Y,16,FALSE)</f>
        <v>0</v>
      </c>
      <c r="W133" s="6">
        <f>VLOOKUP($B133,Hoja2!$B:$Y,17,FALSE)</f>
        <v>0</v>
      </c>
      <c r="X133" s="6">
        <f>VLOOKUP($B133,Hoja2!$B:$Y,18,FALSE)</f>
        <v>0</v>
      </c>
      <c r="Y133" s="6">
        <f>VLOOKUP($B133,Hoja2!$B:$Y,19,FALSE)</f>
        <v>0</v>
      </c>
      <c r="Z133" s="6">
        <f>VLOOKUP($B133,Hoja2!$B:$Y,20,FALSE)</f>
        <v>0</v>
      </c>
      <c r="AA133" s="6">
        <f>VLOOKUP($B133,Hoja2!$B:$Y,21,FALSE)</f>
        <v>0</v>
      </c>
      <c r="AB133" s="5">
        <f>VLOOKUP($B133,Hoja2!$B:$Y,22,FALSE)</f>
        <v>0</v>
      </c>
      <c r="AC133" s="5">
        <f>VLOOKUP($B133,Hoja2!$B:$Y,23,FALSE)</f>
        <v>0</v>
      </c>
      <c r="AD133" s="5">
        <f>VLOOKUP($B133,Hoja2!$B:$Y,24,FALSE)</f>
        <v>0</v>
      </c>
      <c r="AE133" s="5">
        <f>SUM(Tabla2[[#This Row],[19]:[39]])</f>
        <v>327</v>
      </c>
      <c r="AF133" s="7">
        <v>27.7</v>
      </c>
      <c r="AG133" s="7" t="s">
        <v>9</v>
      </c>
      <c r="AH133" s="7" t="s">
        <v>9</v>
      </c>
    </row>
    <row r="134" spans="2:34" ht="100.2" customHeight="1" x14ac:dyDescent="0.3">
      <c r="B134" s="5" t="s">
        <v>205</v>
      </c>
      <c r="C134" s="6" t="s">
        <v>798</v>
      </c>
      <c r="D134" s="6" t="s">
        <v>164</v>
      </c>
      <c r="E134" s="6" t="s">
        <v>206</v>
      </c>
      <c r="F134" s="6" t="s">
        <v>47</v>
      </c>
      <c r="G134" s="6"/>
      <c r="H134" s="6"/>
      <c r="I134" s="6">
        <f>VLOOKUP($B134,Hoja2!$B:$Y,3,FALSE)</f>
        <v>8</v>
      </c>
      <c r="J134" s="6">
        <f>VLOOKUP($B134,Hoja2!$B:$Y,4,FALSE)</f>
        <v>8</v>
      </c>
      <c r="K134" s="6">
        <f>VLOOKUP($B134,Hoja2!$B:$Y,5,FALSE)</f>
        <v>20</v>
      </c>
      <c r="L134" s="6">
        <f>VLOOKUP($B134,Hoja2!$B:$Y,6,FALSE)</f>
        <v>36</v>
      </c>
      <c r="M134" s="6">
        <f>VLOOKUP($B134,Hoja2!$B:$Y,7,FALSE)</f>
        <v>52</v>
      </c>
      <c r="N134" s="6">
        <f>VLOOKUP($B134,Hoja2!$B:$Y,8,FALSE)</f>
        <v>67</v>
      </c>
      <c r="O134" s="6">
        <f>VLOOKUP($B134,Hoja2!$B:$Y,9,FALSE)</f>
        <v>63</v>
      </c>
      <c r="P134" s="6">
        <f>VLOOKUP($B134,Hoja2!$B:$Y,10,FALSE)</f>
        <v>39</v>
      </c>
      <c r="Q134" s="6">
        <f>VLOOKUP($B134,Hoja2!$B:$Y,11,FALSE)</f>
        <v>0</v>
      </c>
      <c r="R134" s="6">
        <f>VLOOKUP($B134,Hoja2!$B:$Y,12,FALSE)</f>
        <v>0</v>
      </c>
      <c r="S134" s="6">
        <f>VLOOKUP($B134,Hoja2!$B:$Y,13,FALSE)</f>
        <v>0</v>
      </c>
      <c r="T134" s="6">
        <f>VLOOKUP($B134,Hoja2!$B:$Y,14,FALSE)</f>
        <v>0</v>
      </c>
      <c r="U134" s="6">
        <f>VLOOKUP($B134,Hoja2!$B:$Y,15,FALSE)</f>
        <v>0</v>
      </c>
      <c r="V134" s="6">
        <f>VLOOKUP($B134,Hoja2!$B:$Y,16,FALSE)</f>
        <v>0</v>
      </c>
      <c r="W134" s="6">
        <f>VLOOKUP($B134,Hoja2!$B:$Y,17,FALSE)</f>
        <v>0</v>
      </c>
      <c r="X134" s="6">
        <f>VLOOKUP($B134,Hoja2!$B:$Y,18,FALSE)</f>
        <v>0</v>
      </c>
      <c r="Y134" s="6">
        <f>VLOOKUP($B134,Hoja2!$B:$Y,19,FALSE)</f>
        <v>0</v>
      </c>
      <c r="Z134" s="6">
        <f>VLOOKUP($B134,Hoja2!$B:$Y,20,FALSE)</f>
        <v>0</v>
      </c>
      <c r="AA134" s="6">
        <f>VLOOKUP($B134,Hoja2!$B:$Y,21,FALSE)</f>
        <v>0</v>
      </c>
      <c r="AB134" s="5">
        <f>VLOOKUP($B134,Hoja2!$B:$Y,22,FALSE)</f>
        <v>0</v>
      </c>
      <c r="AC134" s="5">
        <f>VLOOKUP($B134,Hoja2!$B:$Y,23,FALSE)</f>
        <v>0</v>
      </c>
      <c r="AD134" s="5">
        <f>VLOOKUP($B134,Hoja2!$B:$Y,24,FALSE)</f>
        <v>0</v>
      </c>
      <c r="AE134" s="5">
        <f>SUM(Tabla2[[#This Row],[19]:[39]])</f>
        <v>285</v>
      </c>
      <c r="AF134" s="7">
        <v>28.8</v>
      </c>
      <c r="AG134" s="7" t="s">
        <v>9</v>
      </c>
      <c r="AH134" s="7" t="s">
        <v>9</v>
      </c>
    </row>
    <row r="135" spans="2:34" ht="100.2" customHeight="1" x14ac:dyDescent="0.3">
      <c r="B135" s="5" t="s">
        <v>207</v>
      </c>
      <c r="C135" s="6" t="s">
        <v>798</v>
      </c>
      <c r="D135" s="6" t="s">
        <v>164</v>
      </c>
      <c r="E135" s="6" t="s">
        <v>88</v>
      </c>
      <c r="F135" s="6" t="s">
        <v>47</v>
      </c>
      <c r="G135" s="6"/>
      <c r="H135" s="6"/>
      <c r="I135" s="6">
        <f>VLOOKUP($B135,Hoja2!$B:$Y,3,FALSE)</f>
        <v>0</v>
      </c>
      <c r="J135" s="6">
        <f>VLOOKUP($B135,Hoja2!$B:$Y,4,FALSE)</f>
        <v>29</v>
      </c>
      <c r="K135" s="6">
        <f>VLOOKUP($B135,Hoja2!$B:$Y,5,FALSE)</f>
        <v>57</v>
      </c>
      <c r="L135" s="6">
        <f>VLOOKUP($B135,Hoja2!$B:$Y,6,FALSE)</f>
        <v>57</v>
      </c>
      <c r="M135" s="6">
        <f>VLOOKUP($B135,Hoja2!$B:$Y,7,FALSE)</f>
        <v>69</v>
      </c>
      <c r="N135" s="6">
        <f>VLOOKUP($B135,Hoja2!$B:$Y,8,FALSE)</f>
        <v>82</v>
      </c>
      <c r="O135" s="6">
        <f>VLOOKUP($B135,Hoja2!$B:$Y,9,FALSE)</f>
        <v>60</v>
      </c>
      <c r="P135" s="6">
        <f>VLOOKUP($B135,Hoja2!$B:$Y,10,FALSE)</f>
        <v>36</v>
      </c>
      <c r="Q135" s="6">
        <f>VLOOKUP($B135,Hoja2!$B:$Y,11,FALSE)</f>
        <v>0</v>
      </c>
      <c r="R135" s="6">
        <f>VLOOKUP($B135,Hoja2!$B:$Y,12,FALSE)</f>
        <v>0</v>
      </c>
      <c r="S135" s="6">
        <f>VLOOKUP($B135,Hoja2!$B:$Y,13,FALSE)</f>
        <v>0</v>
      </c>
      <c r="T135" s="6">
        <f>VLOOKUP($B135,Hoja2!$B:$Y,14,FALSE)</f>
        <v>0</v>
      </c>
      <c r="U135" s="6">
        <f>VLOOKUP($B135,Hoja2!$B:$Y,15,FALSE)</f>
        <v>0</v>
      </c>
      <c r="V135" s="6">
        <f>VLOOKUP($B135,Hoja2!$B:$Y,16,FALSE)</f>
        <v>0</v>
      </c>
      <c r="W135" s="6">
        <f>VLOOKUP($B135,Hoja2!$B:$Y,17,FALSE)</f>
        <v>0</v>
      </c>
      <c r="X135" s="6">
        <f>VLOOKUP($B135,Hoja2!$B:$Y,18,FALSE)</f>
        <v>0</v>
      </c>
      <c r="Y135" s="6">
        <f>VLOOKUP($B135,Hoja2!$B:$Y,19,FALSE)</f>
        <v>0</v>
      </c>
      <c r="Z135" s="6">
        <f>VLOOKUP($B135,Hoja2!$B:$Y,20,FALSE)</f>
        <v>0</v>
      </c>
      <c r="AA135" s="6">
        <f>VLOOKUP($B135,Hoja2!$B:$Y,21,FALSE)</f>
        <v>0</v>
      </c>
      <c r="AB135" s="5">
        <f>VLOOKUP($B135,Hoja2!$B:$Y,22,FALSE)</f>
        <v>0</v>
      </c>
      <c r="AC135" s="5">
        <f>VLOOKUP($B135,Hoja2!$B:$Y,23,FALSE)</f>
        <v>0</v>
      </c>
      <c r="AD135" s="5">
        <f>VLOOKUP($B135,Hoja2!$B:$Y,24,FALSE)</f>
        <v>0</v>
      </c>
      <c r="AE135" s="5">
        <f>SUM(Tabla2[[#This Row],[19]:[39]])</f>
        <v>390</v>
      </c>
      <c r="AF135" s="7">
        <v>28.8</v>
      </c>
      <c r="AG135" s="7" t="s">
        <v>9</v>
      </c>
      <c r="AH135" s="7" t="s">
        <v>9</v>
      </c>
    </row>
    <row r="136" spans="2:34" ht="100.2" customHeight="1" x14ac:dyDescent="0.3">
      <c r="B136" s="5" t="s">
        <v>208</v>
      </c>
      <c r="C136" s="6" t="s">
        <v>798</v>
      </c>
      <c r="D136" s="6" t="s">
        <v>164</v>
      </c>
      <c r="E136" s="6" t="s">
        <v>71</v>
      </c>
      <c r="F136" s="6" t="s">
        <v>47</v>
      </c>
      <c r="G136" s="6"/>
      <c r="H136" s="6"/>
      <c r="I136" s="6">
        <f>VLOOKUP($B136,Hoja2!$B:$Y,3,FALSE)</f>
        <v>11</v>
      </c>
      <c r="J136" s="6">
        <f>VLOOKUP($B136,Hoja2!$B:$Y,4,FALSE)</f>
        <v>28</v>
      </c>
      <c r="K136" s="6">
        <f>VLOOKUP($B136,Hoja2!$B:$Y,5,FALSE)</f>
        <v>31</v>
      </c>
      <c r="L136" s="6">
        <f>VLOOKUP($B136,Hoja2!$B:$Y,6,FALSE)</f>
        <v>39</v>
      </c>
      <c r="M136" s="6">
        <f>VLOOKUP($B136,Hoja2!$B:$Y,7,FALSE)</f>
        <v>18</v>
      </c>
      <c r="N136" s="6">
        <f>VLOOKUP($B136,Hoja2!$B:$Y,8,FALSE)</f>
        <v>6</v>
      </c>
      <c r="O136" s="6">
        <f>VLOOKUP($B136,Hoja2!$B:$Y,9,FALSE)</f>
        <v>7</v>
      </c>
      <c r="P136" s="6">
        <f>VLOOKUP($B136,Hoja2!$B:$Y,10,FALSE)</f>
        <v>27</v>
      </c>
      <c r="Q136" s="6">
        <f>VLOOKUP($B136,Hoja2!$B:$Y,11,FALSE)</f>
        <v>0</v>
      </c>
      <c r="R136" s="6">
        <f>VLOOKUP($B136,Hoja2!$B:$Y,12,FALSE)</f>
        <v>0</v>
      </c>
      <c r="S136" s="6">
        <f>VLOOKUP($B136,Hoja2!$B:$Y,13,FALSE)</f>
        <v>0</v>
      </c>
      <c r="T136" s="6">
        <f>VLOOKUP($B136,Hoja2!$B:$Y,14,FALSE)</f>
        <v>0</v>
      </c>
      <c r="U136" s="6">
        <f>VLOOKUP($B136,Hoja2!$B:$Y,15,FALSE)</f>
        <v>0</v>
      </c>
      <c r="V136" s="6">
        <f>VLOOKUP($B136,Hoja2!$B:$Y,16,FALSE)</f>
        <v>0</v>
      </c>
      <c r="W136" s="6">
        <f>VLOOKUP($B136,Hoja2!$B:$Y,17,FALSE)</f>
        <v>0</v>
      </c>
      <c r="X136" s="6">
        <f>VLOOKUP($B136,Hoja2!$B:$Y,18,FALSE)</f>
        <v>0</v>
      </c>
      <c r="Y136" s="6">
        <f>VLOOKUP($B136,Hoja2!$B:$Y,19,FALSE)</f>
        <v>0</v>
      </c>
      <c r="Z136" s="6">
        <f>VLOOKUP($B136,Hoja2!$B:$Y,20,FALSE)</f>
        <v>0</v>
      </c>
      <c r="AA136" s="6">
        <f>VLOOKUP($B136,Hoja2!$B:$Y,21,FALSE)</f>
        <v>0</v>
      </c>
      <c r="AB136" s="5">
        <f>VLOOKUP($B136,Hoja2!$B:$Y,22,FALSE)</f>
        <v>0</v>
      </c>
      <c r="AC136" s="5">
        <f>VLOOKUP($B136,Hoja2!$B:$Y,23,FALSE)</f>
        <v>0</v>
      </c>
      <c r="AD136" s="5">
        <f>VLOOKUP($B136,Hoja2!$B:$Y,24,FALSE)</f>
        <v>0</v>
      </c>
      <c r="AE136" s="5">
        <f>SUM(Tabla2[[#This Row],[19]:[39]])</f>
        <v>156</v>
      </c>
      <c r="AF136" s="7">
        <v>27.7</v>
      </c>
      <c r="AG136" s="7" t="s">
        <v>9</v>
      </c>
      <c r="AH136" s="7" t="s">
        <v>9</v>
      </c>
    </row>
    <row r="137" spans="2:34" ht="100.2" customHeight="1" x14ac:dyDescent="0.3">
      <c r="B137" s="5" t="s">
        <v>209</v>
      </c>
      <c r="C137" s="6" t="s">
        <v>798</v>
      </c>
      <c r="D137" s="6" t="s">
        <v>164</v>
      </c>
      <c r="E137" s="6" t="s">
        <v>210</v>
      </c>
      <c r="F137" s="6" t="s">
        <v>47</v>
      </c>
      <c r="G137" s="6"/>
      <c r="H137" s="6"/>
      <c r="I137" s="6">
        <f>VLOOKUP($B137,Hoja2!$B:$Y,3,FALSE)</f>
        <v>3</v>
      </c>
      <c r="J137" s="6">
        <f>VLOOKUP($B137,Hoja2!$B:$Y,4,FALSE)</f>
        <v>6</v>
      </c>
      <c r="K137" s="6">
        <f>VLOOKUP($B137,Hoja2!$B:$Y,5,FALSE)</f>
        <v>3</v>
      </c>
      <c r="L137" s="6">
        <f>VLOOKUP($B137,Hoja2!$B:$Y,6,FALSE)</f>
        <v>9</v>
      </c>
      <c r="M137" s="6">
        <f>VLOOKUP($B137,Hoja2!$B:$Y,7,FALSE)</f>
        <v>0</v>
      </c>
      <c r="N137" s="6">
        <f>VLOOKUP($B137,Hoja2!$B:$Y,8,FALSE)</f>
        <v>0</v>
      </c>
      <c r="O137" s="6">
        <f>VLOOKUP($B137,Hoja2!$B:$Y,9,FALSE)</f>
        <v>0</v>
      </c>
      <c r="P137" s="6">
        <f>VLOOKUP($B137,Hoja2!$B:$Y,10,FALSE)</f>
        <v>0</v>
      </c>
      <c r="Q137" s="6">
        <f>VLOOKUP($B137,Hoja2!$B:$Y,11,FALSE)</f>
        <v>0</v>
      </c>
      <c r="R137" s="6">
        <f>VLOOKUP($B137,Hoja2!$B:$Y,12,FALSE)</f>
        <v>0</v>
      </c>
      <c r="S137" s="6">
        <f>VLOOKUP($B137,Hoja2!$B:$Y,13,FALSE)</f>
        <v>0</v>
      </c>
      <c r="T137" s="6">
        <f>VLOOKUP($B137,Hoja2!$B:$Y,14,FALSE)</f>
        <v>0</v>
      </c>
      <c r="U137" s="6">
        <f>VLOOKUP($B137,Hoja2!$B:$Y,15,FALSE)</f>
        <v>0</v>
      </c>
      <c r="V137" s="6">
        <f>VLOOKUP($B137,Hoja2!$B:$Y,16,FALSE)</f>
        <v>0</v>
      </c>
      <c r="W137" s="6">
        <f>VLOOKUP($B137,Hoja2!$B:$Y,17,FALSE)</f>
        <v>0</v>
      </c>
      <c r="X137" s="6">
        <f>VLOOKUP($B137,Hoja2!$B:$Y,18,FALSE)</f>
        <v>0</v>
      </c>
      <c r="Y137" s="6">
        <f>VLOOKUP($B137,Hoja2!$B:$Y,19,FALSE)</f>
        <v>0</v>
      </c>
      <c r="Z137" s="6">
        <f>VLOOKUP($B137,Hoja2!$B:$Y,20,FALSE)</f>
        <v>0</v>
      </c>
      <c r="AA137" s="6">
        <f>VLOOKUP($B137,Hoja2!$B:$Y,21,FALSE)</f>
        <v>0</v>
      </c>
      <c r="AB137" s="5">
        <f>VLOOKUP($B137,Hoja2!$B:$Y,22,FALSE)</f>
        <v>0</v>
      </c>
      <c r="AC137" s="5">
        <f>VLOOKUP($B137,Hoja2!$B:$Y,23,FALSE)</f>
        <v>0</v>
      </c>
      <c r="AD137" s="5">
        <f>VLOOKUP($B137,Hoja2!$B:$Y,24,FALSE)</f>
        <v>0</v>
      </c>
      <c r="AE137" s="5">
        <f>SUM(Tabla2[[#This Row],[19]:[39]])</f>
        <v>18</v>
      </c>
      <c r="AF137" s="7">
        <v>27.7</v>
      </c>
      <c r="AG137" s="7" t="s">
        <v>9</v>
      </c>
      <c r="AH137" s="7" t="s">
        <v>9</v>
      </c>
    </row>
    <row r="138" spans="2:34" ht="100.2" customHeight="1" x14ac:dyDescent="0.3">
      <c r="B138" s="5" t="s">
        <v>211</v>
      </c>
      <c r="C138" s="6" t="s">
        <v>798</v>
      </c>
      <c r="D138" s="6" t="s">
        <v>164</v>
      </c>
      <c r="E138" s="6" t="s">
        <v>71</v>
      </c>
      <c r="F138" s="6" t="s">
        <v>47</v>
      </c>
      <c r="G138" s="6"/>
      <c r="H138" s="6"/>
      <c r="I138" s="6">
        <f>VLOOKUP($B138,Hoja2!$B:$Y,3,FALSE)</f>
        <v>7</v>
      </c>
      <c r="J138" s="6">
        <f>VLOOKUP($B138,Hoja2!$B:$Y,4,FALSE)</f>
        <v>22</v>
      </c>
      <c r="K138" s="6">
        <f>VLOOKUP($B138,Hoja2!$B:$Y,5,FALSE)</f>
        <v>34</v>
      </c>
      <c r="L138" s="6">
        <f>VLOOKUP($B138,Hoja2!$B:$Y,6,FALSE)</f>
        <v>41</v>
      </c>
      <c r="M138" s="6">
        <f>VLOOKUP($B138,Hoja2!$B:$Y,7,FALSE)</f>
        <v>28</v>
      </c>
      <c r="N138" s="6">
        <f>VLOOKUP($B138,Hoja2!$B:$Y,8,FALSE)</f>
        <v>21</v>
      </c>
      <c r="O138" s="6">
        <f>VLOOKUP($B138,Hoja2!$B:$Y,9,FALSE)</f>
        <v>1</v>
      </c>
      <c r="P138" s="6">
        <f>VLOOKUP($B138,Hoja2!$B:$Y,10,FALSE)</f>
        <v>8</v>
      </c>
      <c r="Q138" s="6">
        <f>VLOOKUP($B138,Hoja2!$B:$Y,11,FALSE)</f>
        <v>0</v>
      </c>
      <c r="R138" s="6">
        <f>VLOOKUP($B138,Hoja2!$B:$Y,12,FALSE)</f>
        <v>0</v>
      </c>
      <c r="S138" s="6">
        <f>VLOOKUP($B138,Hoja2!$B:$Y,13,FALSE)</f>
        <v>0</v>
      </c>
      <c r="T138" s="6">
        <f>VLOOKUP($B138,Hoja2!$B:$Y,14,FALSE)</f>
        <v>0</v>
      </c>
      <c r="U138" s="6">
        <f>VLOOKUP($B138,Hoja2!$B:$Y,15,FALSE)</f>
        <v>0</v>
      </c>
      <c r="V138" s="6">
        <f>VLOOKUP($B138,Hoja2!$B:$Y,16,FALSE)</f>
        <v>0</v>
      </c>
      <c r="W138" s="6">
        <f>VLOOKUP($B138,Hoja2!$B:$Y,17,FALSE)</f>
        <v>0</v>
      </c>
      <c r="X138" s="6">
        <f>VLOOKUP($B138,Hoja2!$B:$Y,18,FALSE)</f>
        <v>0</v>
      </c>
      <c r="Y138" s="6">
        <f>VLOOKUP($B138,Hoja2!$B:$Y,19,FALSE)</f>
        <v>0</v>
      </c>
      <c r="Z138" s="6">
        <f>VLOOKUP($B138,Hoja2!$B:$Y,20,FALSE)</f>
        <v>0</v>
      </c>
      <c r="AA138" s="6">
        <f>VLOOKUP($B138,Hoja2!$B:$Y,21,FALSE)</f>
        <v>0</v>
      </c>
      <c r="AB138" s="5">
        <f>VLOOKUP($B138,Hoja2!$B:$Y,22,FALSE)</f>
        <v>0</v>
      </c>
      <c r="AC138" s="5">
        <f>VLOOKUP($B138,Hoja2!$B:$Y,23,FALSE)</f>
        <v>0</v>
      </c>
      <c r="AD138" s="5">
        <f>VLOOKUP($B138,Hoja2!$B:$Y,24,FALSE)</f>
        <v>0</v>
      </c>
      <c r="AE138" s="5">
        <f>SUM(Tabla2[[#This Row],[19]:[39]])</f>
        <v>155</v>
      </c>
      <c r="AF138" s="7">
        <v>28.3</v>
      </c>
      <c r="AG138" s="7" t="s">
        <v>9</v>
      </c>
      <c r="AH138" s="7" t="s">
        <v>9</v>
      </c>
    </row>
    <row r="139" spans="2:34" ht="100.2" customHeight="1" x14ac:dyDescent="0.3">
      <c r="B139" s="5" t="s">
        <v>212</v>
      </c>
      <c r="C139" s="6" t="s">
        <v>798</v>
      </c>
      <c r="D139" s="6" t="s">
        <v>164</v>
      </c>
      <c r="E139" s="6" t="s">
        <v>213</v>
      </c>
      <c r="F139" s="6" t="s">
        <v>47</v>
      </c>
      <c r="G139" s="6"/>
      <c r="H139" s="6"/>
      <c r="I139" s="6">
        <f>VLOOKUP($B139,Hoja2!$B:$Y,3,FALSE)</f>
        <v>0</v>
      </c>
      <c r="J139" s="6">
        <f>VLOOKUP($B139,Hoja2!$B:$Y,4,FALSE)</f>
        <v>8</v>
      </c>
      <c r="K139" s="6">
        <f>VLOOKUP($B139,Hoja2!$B:$Y,5,FALSE)</f>
        <v>10</v>
      </c>
      <c r="L139" s="6">
        <f>VLOOKUP($B139,Hoja2!$B:$Y,6,FALSE)</f>
        <v>16</v>
      </c>
      <c r="M139" s="6">
        <f>VLOOKUP($B139,Hoja2!$B:$Y,7,FALSE)</f>
        <v>15</v>
      </c>
      <c r="N139" s="6">
        <f>VLOOKUP($B139,Hoja2!$B:$Y,8,FALSE)</f>
        <v>13</v>
      </c>
      <c r="O139" s="6">
        <f>VLOOKUP($B139,Hoja2!$B:$Y,9,FALSE)</f>
        <v>0</v>
      </c>
      <c r="P139" s="6">
        <f>VLOOKUP($B139,Hoja2!$B:$Y,10,FALSE)</f>
        <v>0</v>
      </c>
      <c r="Q139" s="6">
        <f>VLOOKUP($B139,Hoja2!$B:$Y,11,FALSE)</f>
        <v>0</v>
      </c>
      <c r="R139" s="6">
        <f>VLOOKUP($B139,Hoja2!$B:$Y,12,FALSE)</f>
        <v>0</v>
      </c>
      <c r="S139" s="6">
        <f>VLOOKUP($B139,Hoja2!$B:$Y,13,FALSE)</f>
        <v>0</v>
      </c>
      <c r="T139" s="6">
        <f>VLOOKUP($B139,Hoja2!$B:$Y,14,FALSE)</f>
        <v>0</v>
      </c>
      <c r="U139" s="6">
        <f>VLOOKUP($B139,Hoja2!$B:$Y,15,FALSE)</f>
        <v>0</v>
      </c>
      <c r="V139" s="6">
        <f>VLOOKUP($B139,Hoja2!$B:$Y,16,FALSE)</f>
        <v>0</v>
      </c>
      <c r="W139" s="6">
        <f>VLOOKUP($B139,Hoja2!$B:$Y,17,FALSE)</f>
        <v>0</v>
      </c>
      <c r="X139" s="6">
        <f>VLOOKUP($B139,Hoja2!$B:$Y,18,FALSE)</f>
        <v>0</v>
      </c>
      <c r="Y139" s="6">
        <f>VLOOKUP($B139,Hoja2!$B:$Y,19,FALSE)</f>
        <v>0</v>
      </c>
      <c r="Z139" s="6">
        <f>VLOOKUP($B139,Hoja2!$B:$Y,20,FALSE)</f>
        <v>0</v>
      </c>
      <c r="AA139" s="6">
        <f>VLOOKUP($B139,Hoja2!$B:$Y,21,FALSE)</f>
        <v>0</v>
      </c>
      <c r="AB139" s="5">
        <f>VLOOKUP($B139,Hoja2!$B:$Y,22,FALSE)</f>
        <v>0</v>
      </c>
      <c r="AC139" s="5">
        <f>VLOOKUP($B139,Hoja2!$B:$Y,23,FALSE)</f>
        <v>0</v>
      </c>
      <c r="AD139" s="5">
        <f>VLOOKUP($B139,Hoja2!$B:$Y,24,FALSE)</f>
        <v>0</v>
      </c>
      <c r="AE139" s="5">
        <f>SUM(Tabla2[[#This Row],[19]:[39]])</f>
        <v>62</v>
      </c>
      <c r="AF139" s="7">
        <v>28.3</v>
      </c>
      <c r="AG139" s="7" t="s">
        <v>9</v>
      </c>
      <c r="AH139" s="7" t="s">
        <v>9</v>
      </c>
    </row>
    <row r="140" spans="2:34" ht="100.2" customHeight="1" x14ac:dyDescent="0.3">
      <c r="B140" s="5" t="s">
        <v>214</v>
      </c>
      <c r="C140" s="6" t="s">
        <v>798</v>
      </c>
      <c r="D140" s="6" t="s">
        <v>164</v>
      </c>
      <c r="E140" s="6" t="s">
        <v>210</v>
      </c>
      <c r="F140" s="6" t="s">
        <v>47</v>
      </c>
      <c r="G140" s="6"/>
      <c r="H140" s="6"/>
      <c r="I140" s="6">
        <f>VLOOKUP($B140,Hoja2!$B:$Y,3,FALSE)</f>
        <v>3</v>
      </c>
      <c r="J140" s="6">
        <f>VLOOKUP($B140,Hoja2!$B:$Y,4,FALSE)</f>
        <v>2</v>
      </c>
      <c r="K140" s="6">
        <f>VLOOKUP($B140,Hoja2!$B:$Y,5,FALSE)</f>
        <v>7</v>
      </c>
      <c r="L140" s="6">
        <f>VLOOKUP($B140,Hoja2!$B:$Y,6,FALSE)</f>
        <v>6</v>
      </c>
      <c r="M140" s="6">
        <f>VLOOKUP($B140,Hoja2!$B:$Y,7,FALSE)</f>
        <v>0</v>
      </c>
      <c r="N140" s="6">
        <f>VLOOKUP($B140,Hoja2!$B:$Y,8,FALSE)</f>
        <v>0</v>
      </c>
      <c r="O140" s="6">
        <f>VLOOKUP($B140,Hoja2!$B:$Y,9,FALSE)</f>
        <v>0</v>
      </c>
      <c r="P140" s="6">
        <f>VLOOKUP($B140,Hoja2!$B:$Y,10,FALSE)</f>
        <v>0</v>
      </c>
      <c r="Q140" s="6">
        <f>VLOOKUP($B140,Hoja2!$B:$Y,11,FALSE)</f>
        <v>0</v>
      </c>
      <c r="R140" s="6">
        <f>VLOOKUP($B140,Hoja2!$B:$Y,12,FALSE)</f>
        <v>0</v>
      </c>
      <c r="S140" s="6">
        <f>VLOOKUP($B140,Hoja2!$B:$Y,13,FALSE)</f>
        <v>0</v>
      </c>
      <c r="T140" s="6">
        <f>VLOOKUP($B140,Hoja2!$B:$Y,14,FALSE)</f>
        <v>0</v>
      </c>
      <c r="U140" s="6">
        <f>VLOOKUP($B140,Hoja2!$B:$Y,15,FALSE)</f>
        <v>0</v>
      </c>
      <c r="V140" s="6">
        <f>VLOOKUP($B140,Hoja2!$B:$Y,16,FALSE)</f>
        <v>0</v>
      </c>
      <c r="W140" s="6">
        <f>VLOOKUP($B140,Hoja2!$B:$Y,17,FALSE)</f>
        <v>0</v>
      </c>
      <c r="X140" s="6">
        <f>VLOOKUP($B140,Hoja2!$B:$Y,18,FALSE)</f>
        <v>0</v>
      </c>
      <c r="Y140" s="6">
        <f>VLOOKUP($B140,Hoja2!$B:$Y,19,FALSE)</f>
        <v>0</v>
      </c>
      <c r="Z140" s="6">
        <f>VLOOKUP($B140,Hoja2!$B:$Y,20,FALSE)</f>
        <v>0</v>
      </c>
      <c r="AA140" s="6">
        <f>VLOOKUP($B140,Hoja2!$B:$Y,21,FALSE)</f>
        <v>0</v>
      </c>
      <c r="AB140" s="5">
        <f>VLOOKUP($B140,Hoja2!$B:$Y,22,FALSE)</f>
        <v>0</v>
      </c>
      <c r="AC140" s="5">
        <f>VLOOKUP($B140,Hoja2!$B:$Y,23,FALSE)</f>
        <v>0</v>
      </c>
      <c r="AD140" s="5">
        <f>VLOOKUP($B140,Hoja2!$B:$Y,24,FALSE)</f>
        <v>0</v>
      </c>
      <c r="AE140" s="5">
        <f>SUM(Tabla2[[#This Row],[19]:[39]])</f>
        <v>15</v>
      </c>
      <c r="AF140" s="7">
        <v>28.3</v>
      </c>
      <c r="AG140" s="7" t="s">
        <v>9</v>
      </c>
      <c r="AH140" s="7" t="s">
        <v>9</v>
      </c>
    </row>
    <row r="141" spans="2:34" ht="100.2" customHeight="1" x14ac:dyDescent="0.3">
      <c r="B141" s="5" t="s">
        <v>215</v>
      </c>
      <c r="C141" s="6" t="s">
        <v>798</v>
      </c>
      <c r="D141" s="6" t="s">
        <v>164</v>
      </c>
      <c r="E141" s="6" t="s">
        <v>201</v>
      </c>
      <c r="F141" s="6" t="s">
        <v>47</v>
      </c>
      <c r="G141" s="6"/>
      <c r="H141" s="6"/>
      <c r="I141" s="6">
        <f>VLOOKUP($B141,Hoja2!$B:$Y,3,FALSE)</f>
        <v>6</v>
      </c>
      <c r="J141" s="6">
        <f>VLOOKUP($B141,Hoja2!$B:$Y,4,FALSE)</f>
        <v>28</v>
      </c>
      <c r="K141" s="6">
        <f>VLOOKUP($B141,Hoja2!$B:$Y,5,FALSE)</f>
        <v>31</v>
      </c>
      <c r="L141" s="6">
        <f>VLOOKUP($B141,Hoja2!$B:$Y,6,FALSE)</f>
        <v>34</v>
      </c>
      <c r="M141" s="6">
        <f>VLOOKUP($B141,Hoja2!$B:$Y,7,FALSE)</f>
        <v>32</v>
      </c>
      <c r="N141" s="6">
        <f>VLOOKUP($B141,Hoja2!$B:$Y,8,FALSE)</f>
        <v>23</v>
      </c>
      <c r="O141" s="6">
        <f>VLOOKUP($B141,Hoja2!$B:$Y,9,FALSE)</f>
        <v>16</v>
      </c>
      <c r="P141" s="6">
        <f>VLOOKUP($B141,Hoja2!$B:$Y,10,FALSE)</f>
        <v>25</v>
      </c>
      <c r="Q141" s="6">
        <f>VLOOKUP($B141,Hoja2!$B:$Y,11,FALSE)</f>
        <v>0</v>
      </c>
      <c r="R141" s="6">
        <f>VLOOKUP($B141,Hoja2!$B:$Y,12,FALSE)</f>
        <v>0</v>
      </c>
      <c r="S141" s="6">
        <f>VLOOKUP($B141,Hoja2!$B:$Y,13,FALSE)</f>
        <v>0</v>
      </c>
      <c r="T141" s="6">
        <f>VLOOKUP($B141,Hoja2!$B:$Y,14,FALSE)</f>
        <v>0</v>
      </c>
      <c r="U141" s="6">
        <f>VLOOKUP($B141,Hoja2!$B:$Y,15,FALSE)</f>
        <v>0</v>
      </c>
      <c r="V141" s="6">
        <f>VLOOKUP($B141,Hoja2!$B:$Y,16,FALSE)</f>
        <v>0</v>
      </c>
      <c r="W141" s="6">
        <f>VLOOKUP($B141,Hoja2!$B:$Y,17,FALSE)</f>
        <v>0</v>
      </c>
      <c r="X141" s="6">
        <f>VLOOKUP($B141,Hoja2!$B:$Y,18,FALSE)</f>
        <v>0</v>
      </c>
      <c r="Y141" s="6">
        <f>VLOOKUP($B141,Hoja2!$B:$Y,19,FALSE)</f>
        <v>0</v>
      </c>
      <c r="Z141" s="6">
        <f>VLOOKUP($B141,Hoja2!$B:$Y,20,FALSE)</f>
        <v>0</v>
      </c>
      <c r="AA141" s="6">
        <f>VLOOKUP($B141,Hoja2!$B:$Y,21,FALSE)</f>
        <v>0</v>
      </c>
      <c r="AB141" s="5">
        <f>VLOOKUP($B141,Hoja2!$B:$Y,22,FALSE)</f>
        <v>0</v>
      </c>
      <c r="AC141" s="5">
        <f>VLOOKUP($B141,Hoja2!$B:$Y,23,FALSE)</f>
        <v>0</v>
      </c>
      <c r="AD141" s="5">
        <f>VLOOKUP($B141,Hoja2!$B:$Y,24,FALSE)</f>
        <v>0</v>
      </c>
      <c r="AE141" s="5">
        <f>SUM(Tabla2[[#This Row],[19]:[39]])</f>
        <v>189</v>
      </c>
      <c r="AF141" s="7">
        <v>28.3</v>
      </c>
      <c r="AG141" s="7" t="s">
        <v>9</v>
      </c>
      <c r="AH141" s="7" t="s">
        <v>9</v>
      </c>
    </row>
    <row r="142" spans="2:34" ht="100.2" customHeight="1" x14ac:dyDescent="0.3">
      <c r="B142" s="5" t="s">
        <v>216</v>
      </c>
      <c r="C142" s="6" t="s">
        <v>798</v>
      </c>
      <c r="D142" s="6" t="s">
        <v>164</v>
      </c>
      <c r="E142" s="6" t="s">
        <v>217</v>
      </c>
      <c r="F142" s="6" t="s">
        <v>47</v>
      </c>
      <c r="G142" s="6"/>
      <c r="H142" s="6"/>
      <c r="I142" s="6">
        <f>VLOOKUP($B142,Hoja2!$B:$Y,3,FALSE)</f>
        <v>0</v>
      </c>
      <c r="J142" s="6">
        <f>VLOOKUP($B142,Hoja2!$B:$Y,4,FALSE)</f>
        <v>1</v>
      </c>
      <c r="K142" s="6">
        <f>VLOOKUP($B142,Hoja2!$B:$Y,5,FALSE)</f>
        <v>10</v>
      </c>
      <c r="L142" s="6">
        <f>VLOOKUP($B142,Hoja2!$B:$Y,6,FALSE)</f>
        <v>10</v>
      </c>
      <c r="M142" s="6">
        <f>VLOOKUP($B142,Hoja2!$B:$Y,7,FALSE)</f>
        <v>13</v>
      </c>
      <c r="N142" s="6">
        <f>VLOOKUP($B142,Hoja2!$B:$Y,8,FALSE)</f>
        <v>15</v>
      </c>
      <c r="O142" s="6">
        <f>VLOOKUP($B142,Hoja2!$B:$Y,9,FALSE)</f>
        <v>6</v>
      </c>
      <c r="P142" s="6">
        <f>VLOOKUP($B142,Hoja2!$B:$Y,10,FALSE)</f>
        <v>3</v>
      </c>
      <c r="Q142" s="6">
        <f>VLOOKUP($B142,Hoja2!$B:$Y,11,FALSE)</f>
        <v>0</v>
      </c>
      <c r="R142" s="6">
        <f>VLOOKUP($B142,Hoja2!$B:$Y,12,FALSE)</f>
        <v>0</v>
      </c>
      <c r="S142" s="6">
        <f>VLOOKUP($B142,Hoja2!$B:$Y,13,FALSE)</f>
        <v>0</v>
      </c>
      <c r="T142" s="6">
        <f>VLOOKUP($B142,Hoja2!$B:$Y,14,FALSE)</f>
        <v>0</v>
      </c>
      <c r="U142" s="6">
        <f>VLOOKUP($B142,Hoja2!$B:$Y,15,FALSE)</f>
        <v>0</v>
      </c>
      <c r="V142" s="6">
        <f>VLOOKUP($B142,Hoja2!$B:$Y,16,FALSE)</f>
        <v>0</v>
      </c>
      <c r="W142" s="6">
        <f>VLOOKUP($B142,Hoja2!$B:$Y,17,FALSE)</f>
        <v>0</v>
      </c>
      <c r="X142" s="6">
        <f>VLOOKUP($B142,Hoja2!$B:$Y,18,FALSE)</f>
        <v>0</v>
      </c>
      <c r="Y142" s="6">
        <f>VLOOKUP($B142,Hoja2!$B:$Y,19,FALSE)</f>
        <v>0</v>
      </c>
      <c r="Z142" s="6">
        <f>VLOOKUP($B142,Hoja2!$B:$Y,20,FALSE)</f>
        <v>0</v>
      </c>
      <c r="AA142" s="6">
        <f>VLOOKUP($B142,Hoja2!$B:$Y,21,FALSE)</f>
        <v>0</v>
      </c>
      <c r="AB142" s="5">
        <f>VLOOKUP($B142,Hoja2!$B:$Y,22,FALSE)</f>
        <v>0</v>
      </c>
      <c r="AC142" s="5">
        <f>VLOOKUP($B142,Hoja2!$B:$Y,23,FALSE)</f>
        <v>0</v>
      </c>
      <c r="AD142" s="5">
        <f>VLOOKUP($B142,Hoja2!$B:$Y,24,FALSE)</f>
        <v>0</v>
      </c>
      <c r="AE142" s="5">
        <f>SUM(Tabla2[[#This Row],[19]:[39]])</f>
        <v>58</v>
      </c>
      <c r="AF142" s="7">
        <v>28.3</v>
      </c>
      <c r="AG142" s="7" t="s">
        <v>9</v>
      </c>
      <c r="AH142" s="7" t="s">
        <v>9</v>
      </c>
    </row>
    <row r="143" spans="2:34" ht="28.8" hidden="1" x14ac:dyDescent="0.3">
      <c r="B143" s="5" t="s">
        <v>218</v>
      </c>
      <c r="C143" s="6" t="s">
        <v>798</v>
      </c>
      <c r="D143" s="6" t="s">
        <v>164</v>
      </c>
      <c r="E143" s="6" t="s">
        <v>210</v>
      </c>
      <c r="F143" s="6" t="s">
        <v>47</v>
      </c>
      <c r="G143" s="6"/>
      <c r="H143" s="6"/>
      <c r="I143" s="6" t="e">
        <f>VLOOKUP($B143,Hoja2!$B:$Y,3,FALSE)</f>
        <v>#N/A</v>
      </c>
      <c r="J143" s="6" t="e">
        <f>VLOOKUP($B143,Hoja2!$B:$Y,4,FALSE)</f>
        <v>#N/A</v>
      </c>
      <c r="K143" s="6" t="e">
        <f>VLOOKUP($B143,Hoja2!$B:$Y,5,FALSE)</f>
        <v>#N/A</v>
      </c>
      <c r="L143" s="6" t="e">
        <f>VLOOKUP($B143,Hoja2!$B:$Y,6,FALSE)</f>
        <v>#N/A</v>
      </c>
      <c r="M143" s="6" t="e">
        <f>VLOOKUP($B143,Hoja2!$B:$Y,7,FALSE)</f>
        <v>#N/A</v>
      </c>
      <c r="N143" s="6" t="e">
        <f>VLOOKUP($B143,Hoja2!$B:$Y,8,FALSE)</f>
        <v>#N/A</v>
      </c>
      <c r="O143" s="6" t="e">
        <f>VLOOKUP($B143,Hoja2!$B:$Y,9,FALSE)</f>
        <v>#N/A</v>
      </c>
      <c r="P143" s="6" t="e">
        <f>VLOOKUP($B143,Hoja2!$B:$Y,10,FALSE)</f>
        <v>#N/A</v>
      </c>
      <c r="Q143" s="6" t="e">
        <f>VLOOKUP($B143,Hoja2!$B:$Y,11,FALSE)</f>
        <v>#N/A</v>
      </c>
      <c r="R143" s="6" t="e">
        <f>VLOOKUP($B143,Hoja2!$B:$Y,12,FALSE)</f>
        <v>#N/A</v>
      </c>
      <c r="S143" s="6" t="e">
        <f>VLOOKUP($B143,Hoja2!$B:$Y,13,FALSE)</f>
        <v>#N/A</v>
      </c>
      <c r="T143" s="6" t="e">
        <f>VLOOKUP($B143,Hoja2!$B:$Y,14,FALSE)</f>
        <v>#N/A</v>
      </c>
      <c r="U143" s="6" t="e">
        <f>VLOOKUP($B143,Hoja2!$B:$Y,15,FALSE)</f>
        <v>#N/A</v>
      </c>
      <c r="V143" s="6" t="e">
        <f>VLOOKUP($B143,Hoja2!$B:$Y,16,FALSE)</f>
        <v>#N/A</v>
      </c>
      <c r="W143" s="6" t="e">
        <f>VLOOKUP($B143,Hoja2!$B:$Y,17,FALSE)</f>
        <v>#N/A</v>
      </c>
      <c r="X143" s="6" t="e">
        <f>VLOOKUP($B143,Hoja2!$B:$Y,18,FALSE)</f>
        <v>#N/A</v>
      </c>
      <c r="Y143" s="6" t="e">
        <f>VLOOKUP($B143,Hoja2!$B:$Y,19,FALSE)</f>
        <v>#N/A</v>
      </c>
      <c r="Z143" s="6" t="e">
        <f>VLOOKUP($B143,Hoja2!$B:$Y,20,FALSE)</f>
        <v>#N/A</v>
      </c>
      <c r="AA143" s="6" t="e">
        <f>VLOOKUP($B143,Hoja2!$B:$Y,21,FALSE)</f>
        <v>#N/A</v>
      </c>
      <c r="AB143" s="5" t="e">
        <f>VLOOKUP($B143,Hoja2!$B:$Y,22,FALSE)</f>
        <v>#N/A</v>
      </c>
      <c r="AC143" s="5" t="e">
        <f>VLOOKUP($B143,Hoja2!$B:$Y,23,FALSE)</f>
        <v>#N/A</v>
      </c>
      <c r="AD143" s="5" t="e">
        <f>VLOOKUP($B143,Hoja2!$B:$Y,24,FALSE)</f>
        <v>#N/A</v>
      </c>
      <c r="AE143" s="5" t="e">
        <f>SUM(Tabla2[[#This Row],[19]:[39]])</f>
        <v>#N/A</v>
      </c>
      <c r="AF143" s="7">
        <v>27.1</v>
      </c>
      <c r="AG143" s="7" t="s">
        <v>9</v>
      </c>
      <c r="AH143" s="7" t="s">
        <v>9</v>
      </c>
    </row>
    <row r="144" spans="2:34" ht="100.2" hidden="1" customHeight="1" x14ac:dyDescent="0.3">
      <c r="B144" s="5" t="s">
        <v>219</v>
      </c>
      <c r="C144" s="6" t="s">
        <v>798</v>
      </c>
      <c r="D144" s="6" t="s">
        <v>164</v>
      </c>
      <c r="E144" s="6" t="s">
        <v>71</v>
      </c>
      <c r="F144" s="6" t="s">
        <v>47</v>
      </c>
      <c r="G144" s="6"/>
      <c r="H144" s="6"/>
      <c r="I144" s="6">
        <f>VLOOKUP($B144,Hoja2!$B:$Y,3,FALSE)</f>
        <v>0</v>
      </c>
      <c r="J144" s="6">
        <f>VLOOKUP($B144,Hoja2!$B:$Y,4,FALSE)</f>
        <v>0</v>
      </c>
      <c r="K144" s="6">
        <f>VLOOKUP($B144,Hoja2!$B:$Y,5,FALSE)</f>
        <v>0</v>
      </c>
      <c r="L144" s="6">
        <f>VLOOKUP($B144,Hoja2!$B:$Y,6,FALSE)</f>
        <v>0</v>
      </c>
      <c r="M144" s="6">
        <f>VLOOKUP($B144,Hoja2!$B:$Y,7,FALSE)</f>
        <v>1</v>
      </c>
      <c r="N144" s="6">
        <f>VLOOKUP($B144,Hoja2!$B:$Y,8,FALSE)</f>
        <v>0</v>
      </c>
      <c r="O144" s="6">
        <f>VLOOKUP($B144,Hoja2!$B:$Y,9,FALSE)</f>
        <v>0</v>
      </c>
      <c r="P144" s="6">
        <f>VLOOKUP($B144,Hoja2!$B:$Y,10,FALSE)</f>
        <v>0</v>
      </c>
      <c r="Q144" s="6">
        <f>VLOOKUP($B144,Hoja2!$B:$Y,11,FALSE)</f>
        <v>0</v>
      </c>
      <c r="R144" s="6">
        <f>VLOOKUP($B144,Hoja2!$B:$Y,12,FALSE)</f>
        <v>0</v>
      </c>
      <c r="S144" s="6">
        <f>VLOOKUP($B144,Hoja2!$B:$Y,13,FALSE)</f>
        <v>0</v>
      </c>
      <c r="T144" s="6">
        <f>VLOOKUP($B144,Hoja2!$B:$Y,14,FALSE)</f>
        <v>0</v>
      </c>
      <c r="U144" s="6">
        <f>VLOOKUP($B144,Hoja2!$B:$Y,15,FALSE)</f>
        <v>0</v>
      </c>
      <c r="V144" s="6">
        <f>VLOOKUP($B144,Hoja2!$B:$Y,16,FALSE)</f>
        <v>0</v>
      </c>
      <c r="W144" s="6">
        <f>VLOOKUP($B144,Hoja2!$B:$Y,17,FALSE)</f>
        <v>0</v>
      </c>
      <c r="X144" s="6">
        <f>VLOOKUP($B144,Hoja2!$B:$Y,18,FALSE)</f>
        <v>0</v>
      </c>
      <c r="Y144" s="6">
        <f>VLOOKUP($B144,Hoja2!$B:$Y,19,FALSE)</f>
        <v>0</v>
      </c>
      <c r="Z144" s="6">
        <f>VLOOKUP($B144,Hoja2!$B:$Y,20,FALSE)</f>
        <v>0</v>
      </c>
      <c r="AA144" s="6">
        <f>VLOOKUP($B144,Hoja2!$B:$Y,21,FALSE)</f>
        <v>0</v>
      </c>
      <c r="AB144" s="5">
        <f>VLOOKUP($B144,Hoja2!$B:$Y,22,FALSE)</f>
        <v>0</v>
      </c>
      <c r="AC144" s="5">
        <f>VLOOKUP($B144,Hoja2!$B:$Y,23,FALSE)</f>
        <v>0</v>
      </c>
      <c r="AD144" s="5">
        <f>VLOOKUP($B144,Hoja2!$B:$Y,24,FALSE)</f>
        <v>0</v>
      </c>
      <c r="AE144" s="5">
        <f>SUM(Tabla2[[#This Row],[19]:[39]])</f>
        <v>1</v>
      </c>
      <c r="AF144" s="7">
        <v>27.1</v>
      </c>
      <c r="AG144" s="7" t="s">
        <v>9</v>
      </c>
      <c r="AH144" s="7" t="s">
        <v>9</v>
      </c>
    </row>
    <row r="145" spans="2:34" ht="100.2" customHeight="1" x14ac:dyDescent="0.3">
      <c r="B145" s="5" t="s">
        <v>220</v>
      </c>
      <c r="C145" s="6" t="s">
        <v>798</v>
      </c>
      <c r="D145" s="6" t="s">
        <v>164</v>
      </c>
      <c r="E145" s="6" t="s">
        <v>221</v>
      </c>
      <c r="F145" s="6" t="s">
        <v>47</v>
      </c>
      <c r="G145" s="6"/>
      <c r="H145" s="6"/>
      <c r="I145" s="6">
        <f>VLOOKUP($B145,Hoja2!$B:$Y,3,FALSE)</f>
        <v>0</v>
      </c>
      <c r="J145" s="6">
        <f>VLOOKUP($B145,Hoja2!$B:$Y,4,FALSE)</f>
        <v>7</v>
      </c>
      <c r="K145" s="6">
        <f>VLOOKUP($B145,Hoja2!$B:$Y,5,FALSE)</f>
        <v>28</v>
      </c>
      <c r="L145" s="6">
        <f>VLOOKUP($B145,Hoja2!$B:$Y,6,FALSE)</f>
        <v>40</v>
      </c>
      <c r="M145" s="6">
        <f>VLOOKUP($B145,Hoja2!$B:$Y,7,FALSE)</f>
        <v>38</v>
      </c>
      <c r="N145" s="6">
        <f>VLOOKUP($B145,Hoja2!$B:$Y,8,FALSE)</f>
        <v>31</v>
      </c>
      <c r="O145" s="6">
        <f>VLOOKUP($B145,Hoja2!$B:$Y,9,FALSE)</f>
        <v>19</v>
      </c>
      <c r="P145" s="6">
        <f>VLOOKUP($B145,Hoja2!$B:$Y,10,FALSE)</f>
        <v>15</v>
      </c>
      <c r="Q145" s="6">
        <f>VLOOKUP($B145,Hoja2!$B:$Y,11,FALSE)</f>
        <v>0</v>
      </c>
      <c r="R145" s="6">
        <f>VLOOKUP($B145,Hoja2!$B:$Y,12,FALSE)</f>
        <v>0</v>
      </c>
      <c r="S145" s="6">
        <f>VLOOKUP($B145,Hoja2!$B:$Y,13,FALSE)</f>
        <v>0</v>
      </c>
      <c r="T145" s="6">
        <f>VLOOKUP($B145,Hoja2!$B:$Y,14,FALSE)</f>
        <v>0</v>
      </c>
      <c r="U145" s="6">
        <f>VLOOKUP($B145,Hoja2!$B:$Y,15,FALSE)</f>
        <v>0</v>
      </c>
      <c r="V145" s="6">
        <f>VLOOKUP($B145,Hoja2!$B:$Y,16,FALSE)</f>
        <v>0</v>
      </c>
      <c r="W145" s="6">
        <f>VLOOKUP($B145,Hoja2!$B:$Y,17,FALSE)</f>
        <v>0</v>
      </c>
      <c r="X145" s="6">
        <f>VLOOKUP($B145,Hoja2!$B:$Y,18,FALSE)</f>
        <v>0</v>
      </c>
      <c r="Y145" s="6">
        <f>VLOOKUP($B145,Hoja2!$B:$Y,19,FALSE)</f>
        <v>0</v>
      </c>
      <c r="Z145" s="6">
        <f>VLOOKUP($B145,Hoja2!$B:$Y,20,FALSE)</f>
        <v>0</v>
      </c>
      <c r="AA145" s="6">
        <f>VLOOKUP($B145,Hoja2!$B:$Y,21,FALSE)</f>
        <v>0</v>
      </c>
      <c r="AB145" s="5">
        <f>VLOOKUP($B145,Hoja2!$B:$Y,22,FALSE)</f>
        <v>0</v>
      </c>
      <c r="AC145" s="5">
        <f>VLOOKUP($B145,Hoja2!$B:$Y,23,FALSE)</f>
        <v>0</v>
      </c>
      <c r="AD145" s="5">
        <f>VLOOKUP($B145,Hoja2!$B:$Y,24,FALSE)</f>
        <v>0</v>
      </c>
      <c r="AE145" s="5">
        <f>SUM(Tabla2[[#This Row],[19]:[39]])</f>
        <v>178</v>
      </c>
      <c r="AF145" s="7">
        <v>26.2</v>
      </c>
      <c r="AG145" s="7" t="s">
        <v>9</v>
      </c>
      <c r="AH145" s="7" t="s">
        <v>9</v>
      </c>
    </row>
    <row r="146" spans="2:34" ht="100.2" customHeight="1" x14ac:dyDescent="0.3">
      <c r="B146" s="5" t="s">
        <v>222</v>
      </c>
      <c r="C146" s="6" t="s">
        <v>798</v>
      </c>
      <c r="D146" s="6" t="s">
        <v>164</v>
      </c>
      <c r="E146" s="6" t="s">
        <v>223</v>
      </c>
      <c r="F146" s="6" t="s">
        <v>47</v>
      </c>
      <c r="G146" s="6"/>
      <c r="H146" s="6"/>
      <c r="I146" s="6">
        <f>VLOOKUP($B146,Hoja2!$B:$Y,3,FALSE)</f>
        <v>1</v>
      </c>
      <c r="J146" s="6">
        <f>VLOOKUP($B146,Hoja2!$B:$Y,4,FALSE)</f>
        <v>3</v>
      </c>
      <c r="K146" s="6">
        <f>VLOOKUP($B146,Hoja2!$B:$Y,5,FALSE)</f>
        <v>8</v>
      </c>
      <c r="L146" s="6">
        <f>VLOOKUP($B146,Hoja2!$B:$Y,6,FALSE)</f>
        <v>4</v>
      </c>
      <c r="M146" s="6">
        <f>VLOOKUP($B146,Hoja2!$B:$Y,7,FALSE)</f>
        <v>0</v>
      </c>
      <c r="N146" s="6">
        <f>VLOOKUP($B146,Hoja2!$B:$Y,8,FALSE)</f>
        <v>0</v>
      </c>
      <c r="O146" s="6">
        <f>VLOOKUP($B146,Hoja2!$B:$Y,9,FALSE)</f>
        <v>0</v>
      </c>
      <c r="P146" s="6">
        <f>VLOOKUP($B146,Hoja2!$B:$Y,10,FALSE)</f>
        <v>0</v>
      </c>
      <c r="Q146" s="6">
        <f>VLOOKUP($B146,Hoja2!$B:$Y,11,FALSE)</f>
        <v>0</v>
      </c>
      <c r="R146" s="6">
        <f>VLOOKUP($B146,Hoja2!$B:$Y,12,FALSE)</f>
        <v>0</v>
      </c>
      <c r="S146" s="6">
        <f>VLOOKUP($B146,Hoja2!$B:$Y,13,FALSE)</f>
        <v>0</v>
      </c>
      <c r="T146" s="6">
        <f>VLOOKUP($B146,Hoja2!$B:$Y,14,FALSE)</f>
        <v>0</v>
      </c>
      <c r="U146" s="6">
        <f>VLOOKUP($B146,Hoja2!$B:$Y,15,FALSE)</f>
        <v>0</v>
      </c>
      <c r="V146" s="6">
        <f>VLOOKUP($B146,Hoja2!$B:$Y,16,FALSE)</f>
        <v>0</v>
      </c>
      <c r="W146" s="6">
        <f>VLOOKUP($B146,Hoja2!$B:$Y,17,FALSE)</f>
        <v>0</v>
      </c>
      <c r="X146" s="6">
        <f>VLOOKUP($B146,Hoja2!$B:$Y,18,FALSE)</f>
        <v>0</v>
      </c>
      <c r="Y146" s="6">
        <f>VLOOKUP($B146,Hoja2!$B:$Y,19,FALSE)</f>
        <v>0</v>
      </c>
      <c r="Z146" s="6">
        <f>VLOOKUP($B146,Hoja2!$B:$Y,20,FALSE)</f>
        <v>0</v>
      </c>
      <c r="AA146" s="6">
        <f>VLOOKUP($B146,Hoja2!$B:$Y,21,FALSE)</f>
        <v>0</v>
      </c>
      <c r="AB146" s="5">
        <f>VLOOKUP($B146,Hoja2!$B:$Y,22,FALSE)</f>
        <v>0</v>
      </c>
      <c r="AC146" s="5">
        <f>VLOOKUP($B146,Hoja2!$B:$Y,23,FALSE)</f>
        <v>0</v>
      </c>
      <c r="AD146" s="5">
        <f>VLOOKUP($B146,Hoja2!$B:$Y,24,FALSE)</f>
        <v>0</v>
      </c>
      <c r="AE146" s="5">
        <f>SUM(Tabla2[[#This Row],[19]:[39]])</f>
        <v>15</v>
      </c>
      <c r="AF146" s="7">
        <v>26.2</v>
      </c>
      <c r="AG146" s="7" t="s">
        <v>9</v>
      </c>
      <c r="AH146" s="7" t="s">
        <v>9</v>
      </c>
    </row>
    <row r="147" spans="2:34" ht="100.2" customHeight="1" x14ac:dyDescent="0.3">
      <c r="B147" s="5" t="s">
        <v>224</v>
      </c>
      <c r="C147" s="6" t="s">
        <v>798</v>
      </c>
      <c r="D147" s="6" t="s">
        <v>164</v>
      </c>
      <c r="E147" s="6" t="s">
        <v>71</v>
      </c>
      <c r="F147" s="6" t="s">
        <v>47</v>
      </c>
      <c r="G147" s="6"/>
      <c r="H147" s="6"/>
      <c r="I147" s="6">
        <f>VLOOKUP($B147,Hoja2!$B:$Y,3,FALSE)</f>
        <v>0</v>
      </c>
      <c r="J147" s="6">
        <f>VLOOKUP($B147,Hoja2!$B:$Y,4,FALSE)</f>
        <v>10</v>
      </c>
      <c r="K147" s="6">
        <f>VLOOKUP($B147,Hoja2!$B:$Y,5,FALSE)</f>
        <v>22</v>
      </c>
      <c r="L147" s="6">
        <f>VLOOKUP($B147,Hoja2!$B:$Y,6,FALSE)</f>
        <v>16</v>
      </c>
      <c r="M147" s="6">
        <f>VLOOKUP($B147,Hoja2!$B:$Y,7,FALSE)</f>
        <v>19</v>
      </c>
      <c r="N147" s="6">
        <f>VLOOKUP($B147,Hoja2!$B:$Y,8,FALSE)</f>
        <v>13</v>
      </c>
      <c r="O147" s="6">
        <f>VLOOKUP($B147,Hoja2!$B:$Y,9,FALSE)</f>
        <v>18</v>
      </c>
      <c r="P147" s="6">
        <f>VLOOKUP($B147,Hoja2!$B:$Y,10,FALSE)</f>
        <v>8</v>
      </c>
      <c r="Q147" s="6">
        <f>VLOOKUP($B147,Hoja2!$B:$Y,11,FALSE)</f>
        <v>0</v>
      </c>
      <c r="R147" s="6">
        <f>VLOOKUP($B147,Hoja2!$B:$Y,12,FALSE)</f>
        <v>0</v>
      </c>
      <c r="S147" s="6">
        <f>VLOOKUP($B147,Hoja2!$B:$Y,13,FALSE)</f>
        <v>0</v>
      </c>
      <c r="T147" s="6">
        <f>VLOOKUP($B147,Hoja2!$B:$Y,14,FALSE)</f>
        <v>0</v>
      </c>
      <c r="U147" s="6">
        <f>VLOOKUP($B147,Hoja2!$B:$Y,15,FALSE)</f>
        <v>0</v>
      </c>
      <c r="V147" s="6">
        <f>VLOOKUP($B147,Hoja2!$B:$Y,16,FALSE)</f>
        <v>0</v>
      </c>
      <c r="W147" s="6">
        <f>VLOOKUP($B147,Hoja2!$B:$Y,17,FALSE)</f>
        <v>0</v>
      </c>
      <c r="X147" s="6">
        <f>VLOOKUP($B147,Hoja2!$B:$Y,18,FALSE)</f>
        <v>0</v>
      </c>
      <c r="Y147" s="6">
        <f>VLOOKUP($B147,Hoja2!$B:$Y,19,FALSE)</f>
        <v>0</v>
      </c>
      <c r="Z147" s="6">
        <f>VLOOKUP($B147,Hoja2!$B:$Y,20,FALSE)</f>
        <v>0</v>
      </c>
      <c r="AA147" s="6">
        <f>VLOOKUP($B147,Hoja2!$B:$Y,21,FALSE)</f>
        <v>0</v>
      </c>
      <c r="AB147" s="5">
        <f>VLOOKUP($B147,Hoja2!$B:$Y,22,FALSE)</f>
        <v>0</v>
      </c>
      <c r="AC147" s="5">
        <f>VLOOKUP($B147,Hoja2!$B:$Y,23,FALSE)</f>
        <v>0</v>
      </c>
      <c r="AD147" s="5">
        <f>VLOOKUP($B147,Hoja2!$B:$Y,24,FALSE)</f>
        <v>0</v>
      </c>
      <c r="AE147" s="5">
        <f>SUM(Tabla2[[#This Row],[19]:[39]])</f>
        <v>106</v>
      </c>
      <c r="AF147" s="7">
        <v>27.7</v>
      </c>
      <c r="AG147" s="7" t="s">
        <v>9</v>
      </c>
      <c r="AH147" s="7" t="s">
        <v>9</v>
      </c>
    </row>
    <row r="148" spans="2:34" ht="100.2" customHeight="1" x14ac:dyDescent="0.3">
      <c r="B148" s="5" t="s">
        <v>225</v>
      </c>
      <c r="C148" s="6" t="s">
        <v>798</v>
      </c>
      <c r="D148" s="6" t="s">
        <v>164</v>
      </c>
      <c r="E148" s="6" t="s">
        <v>71</v>
      </c>
      <c r="F148" s="6" t="s">
        <v>47</v>
      </c>
      <c r="G148" s="6"/>
      <c r="H148" s="6"/>
      <c r="I148" s="6">
        <f>VLOOKUP($B148,Hoja2!$B:$Y,3,FALSE)</f>
        <v>21</v>
      </c>
      <c r="J148" s="6">
        <f>VLOOKUP($B148,Hoja2!$B:$Y,4,FALSE)</f>
        <v>6</v>
      </c>
      <c r="K148" s="6">
        <f>VLOOKUP($B148,Hoja2!$B:$Y,5,FALSE)</f>
        <v>45</v>
      </c>
      <c r="L148" s="6">
        <f>VLOOKUP($B148,Hoja2!$B:$Y,6,FALSE)</f>
        <v>36</v>
      </c>
      <c r="M148" s="6">
        <f>VLOOKUP($B148,Hoja2!$B:$Y,7,FALSE)</f>
        <v>29</v>
      </c>
      <c r="N148" s="6">
        <f>VLOOKUP($B148,Hoja2!$B:$Y,8,FALSE)</f>
        <v>18</v>
      </c>
      <c r="O148" s="6">
        <f>VLOOKUP($B148,Hoja2!$B:$Y,9,FALSE)</f>
        <v>22</v>
      </c>
      <c r="P148" s="6">
        <f>VLOOKUP($B148,Hoja2!$B:$Y,10,FALSE)</f>
        <v>8</v>
      </c>
      <c r="Q148" s="6">
        <f>VLOOKUP($B148,Hoja2!$B:$Y,11,FALSE)</f>
        <v>0</v>
      </c>
      <c r="R148" s="6">
        <f>VLOOKUP($B148,Hoja2!$B:$Y,12,FALSE)</f>
        <v>0</v>
      </c>
      <c r="S148" s="6">
        <f>VLOOKUP($B148,Hoja2!$B:$Y,13,FALSE)</f>
        <v>0</v>
      </c>
      <c r="T148" s="6">
        <f>VLOOKUP($B148,Hoja2!$B:$Y,14,FALSE)</f>
        <v>0</v>
      </c>
      <c r="U148" s="6">
        <f>VLOOKUP($B148,Hoja2!$B:$Y,15,FALSE)</f>
        <v>0</v>
      </c>
      <c r="V148" s="6">
        <f>VLOOKUP($B148,Hoja2!$B:$Y,16,FALSE)</f>
        <v>0</v>
      </c>
      <c r="W148" s="6">
        <f>VLOOKUP($B148,Hoja2!$B:$Y,17,FALSE)</f>
        <v>0</v>
      </c>
      <c r="X148" s="6">
        <f>VLOOKUP($B148,Hoja2!$B:$Y,18,FALSE)</f>
        <v>0</v>
      </c>
      <c r="Y148" s="6">
        <f>VLOOKUP($B148,Hoja2!$B:$Y,19,FALSE)</f>
        <v>0</v>
      </c>
      <c r="Z148" s="6">
        <f>VLOOKUP($B148,Hoja2!$B:$Y,20,FALSE)</f>
        <v>0</v>
      </c>
      <c r="AA148" s="6">
        <f>VLOOKUP($B148,Hoja2!$B:$Y,21,FALSE)</f>
        <v>0</v>
      </c>
      <c r="AB148" s="5">
        <f>VLOOKUP($B148,Hoja2!$B:$Y,22,FALSE)</f>
        <v>0</v>
      </c>
      <c r="AC148" s="5">
        <f>VLOOKUP($B148,Hoja2!$B:$Y,23,FALSE)</f>
        <v>0</v>
      </c>
      <c r="AD148" s="5">
        <f>VLOOKUP($B148,Hoja2!$B:$Y,24,FALSE)</f>
        <v>0</v>
      </c>
      <c r="AE148" s="5">
        <f>SUM(Tabla2[[#This Row],[19]:[39]])</f>
        <v>164</v>
      </c>
      <c r="AF148" s="7">
        <v>27.1</v>
      </c>
      <c r="AG148" s="7" t="s">
        <v>9</v>
      </c>
      <c r="AH148" s="7" t="s">
        <v>9</v>
      </c>
    </row>
    <row r="149" spans="2:34" ht="100.2" customHeight="1" x14ac:dyDescent="0.3">
      <c r="B149" s="5" t="s">
        <v>226</v>
      </c>
      <c r="C149" s="6" t="s">
        <v>798</v>
      </c>
      <c r="D149" s="6" t="s">
        <v>164</v>
      </c>
      <c r="E149" s="6" t="s">
        <v>227</v>
      </c>
      <c r="F149" s="6" t="s">
        <v>47</v>
      </c>
      <c r="G149" s="6"/>
      <c r="H149" s="6"/>
      <c r="I149" s="6">
        <f>VLOOKUP($B149,Hoja2!$B:$Y,3,FALSE)</f>
        <v>3</v>
      </c>
      <c r="J149" s="6">
        <f>VLOOKUP($B149,Hoja2!$B:$Y,4,FALSE)</f>
        <v>37</v>
      </c>
      <c r="K149" s="6">
        <f>VLOOKUP($B149,Hoja2!$B:$Y,5,FALSE)</f>
        <v>47</v>
      </c>
      <c r="L149" s="6">
        <f>VLOOKUP($B149,Hoja2!$B:$Y,6,FALSE)</f>
        <v>55</v>
      </c>
      <c r="M149" s="6">
        <f>VLOOKUP($B149,Hoja2!$B:$Y,7,FALSE)</f>
        <v>51</v>
      </c>
      <c r="N149" s="6">
        <f>VLOOKUP($B149,Hoja2!$B:$Y,8,FALSE)</f>
        <v>41</v>
      </c>
      <c r="O149" s="6">
        <f>VLOOKUP($B149,Hoja2!$B:$Y,9,FALSE)</f>
        <v>35</v>
      </c>
      <c r="P149" s="6">
        <f>VLOOKUP($B149,Hoja2!$B:$Y,10,FALSE)</f>
        <v>38</v>
      </c>
      <c r="Q149" s="6">
        <f>VLOOKUP($B149,Hoja2!$B:$Y,11,FALSE)</f>
        <v>0</v>
      </c>
      <c r="R149" s="6">
        <f>VLOOKUP($B149,Hoja2!$B:$Y,12,FALSE)</f>
        <v>0</v>
      </c>
      <c r="S149" s="6">
        <f>VLOOKUP($B149,Hoja2!$B:$Y,13,FALSE)</f>
        <v>0</v>
      </c>
      <c r="T149" s="6">
        <f>VLOOKUP($B149,Hoja2!$B:$Y,14,FALSE)</f>
        <v>0</v>
      </c>
      <c r="U149" s="6">
        <f>VLOOKUP($B149,Hoja2!$B:$Y,15,FALSE)</f>
        <v>0</v>
      </c>
      <c r="V149" s="6">
        <f>VLOOKUP($B149,Hoja2!$B:$Y,16,FALSE)</f>
        <v>0</v>
      </c>
      <c r="W149" s="6">
        <f>VLOOKUP($B149,Hoja2!$B:$Y,17,FALSE)</f>
        <v>0</v>
      </c>
      <c r="X149" s="6">
        <f>VLOOKUP($B149,Hoja2!$B:$Y,18,FALSE)</f>
        <v>0</v>
      </c>
      <c r="Y149" s="6">
        <f>VLOOKUP($B149,Hoja2!$B:$Y,19,FALSE)</f>
        <v>0</v>
      </c>
      <c r="Z149" s="6">
        <f>VLOOKUP($B149,Hoja2!$B:$Y,20,FALSE)</f>
        <v>0</v>
      </c>
      <c r="AA149" s="6">
        <f>VLOOKUP($B149,Hoja2!$B:$Y,21,FALSE)</f>
        <v>0</v>
      </c>
      <c r="AB149" s="5">
        <f>VLOOKUP($B149,Hoja2!$B:$Y,22,FALSE)</f>
        <v>0</v>
      </c>
      <c r="AC149" s="5">
        <f>VLOOKUP($B149,Hoja2!$B:$Y,23,FALSE)</f>
        <v>0</v>
      </c>
      <c r="AD149" s="5">
        <f>VLOOKUP($B149,Hoja2!$B:$Y,24,FALSE)</f>
        <v>0</v>
      </c>
      <c r="AE149" s="5">
        <f>SUM(Tabla2[[#This Row],[19]:[39]])</f>
        <v>304</v>
      </c>
      <c r="AF149" s="7">
        <v>27.1</v>
      </c>
      <c r="AG149" s="7" t="s">
        <v>9</v>
      </c>
      <c r="AH149" s="7" t="s">
        <v>9</v>
      </c>
    </row>
    <row r="150" spans="2:34" ht="100.2" customHeight="1" x14ac:dyDescent="0.3">
      <c r="B150" s="5" t="s">
        <v>228</v>
      </c>
      <c r="C150" s="6" t="s">
        <v>798</v>
      </c>
      <c r="D150" s="6" t="s">
        <v>164</v>
      </c>
      <c r="E150" s="6" t="s">
        <v>88</v>
      </c>
      <c r="F150" s="6" t="s">
        <v>47</v>
      </c>
      <c r="G150" s="6"/>
      <c r="H150" s="6"/>
      <c r="I150" s="6">
        <f>VLOOKUP($B150,Hoja2!$B:$Y,3,FALSE)</f>
        <v>8</v>
      </c>
      <c r="J150" s="6">
        <f>VLOOKUP($B150,Hoja2!$B:$Y,4,FALSE)</f>
        <v>1</v>
      </c>
      <c r="K150" s="6">
        <f>VLOOKUP($B150,Hoja2!$B:$Y,5,FALSE)</f>
        <v>2</v>
      </c>
      <c r="L150" s="6">
        <f>VLOOKUP($B150,Hoja2!$B:$Y,6,FALSE)</f>
        <v>1</v>
      </c>
      <c r="M150" s="6">
        <f>VLOOKUP($B150,Hoja2!$B:$Y,7,FALSE)</f>
        <v>0</v>
      </c>
      <c r="N150" s="6">
        <f>VLOOKUP($B150,Hoja2!$B:$Y,8,FALSE)</f>
        <v>0</v>
      </c>
      <c r="O150" s="6">
        <f>VLOOKUP($B150,Hoja2!$B:$Y,9,FALSE)</f>
        <v>1</v>
      </c>
      <c r="P150" s="6">
        <f>VLOOKUP($B150,Hoja2!$B:$Y,10,FALSE)</f>
        <v>18</v>
      </c>
      <c r="Q150" s="6">
        <f>VLOOKUP($B150,Hoja2!$B:$Y,11,FALSE)</f>
        <v>0</v>
      </c>
      <c r="R150" s="6">
        <f>VLOOKUP($B150,Hoja2!$B:$Y,12,FALSE)</f>
        <v>0</v>
      </c>
      <c r="S150" s="6">
        <f>VLOOKUP($B150,Hoja2!$B:$Y,13,FALSE)</f>
        <v>0</v>
      </c>
      <c r="T150" s="6">
        <f>VLOOKUP($B150,Hoja2!$B:$Y,14,FALSE)</f>
        <v>0</v>
      </c>
      <c r="U150" s="6">
        <f>VLOOKUP($B150,Hoja2!$B:$Y,15,FALSE)</f>
        <v>0</v>
      </c>
      <c r="V150" s="6">
        <f>VLOOKUP($B150,Hoja2!$B:$Y,16,FALSE)</f>
        <v>0</v>
      </c>
      <c r="W150" s="6">
        <f>VLOOKUP($B150,Hoja2!$B:$Y,17,FALSE)</f>
        <v>0</v>
      </c>
      <c r="X150" s="6">
        <f>VLOOKUP($B150,Hoja2!$B:$Y,18,FALSE)</f>
        <v>0</v>
      </c>
      <c r="Y150" s="6">
        <f>VLOOKUP($B150,Hoja2!$B:$Y,19,FALSE)</f>
        <v>0</v>
      </c>
      <c r="Z150" s="6">
        <f>VLOOKUP($B150,Hoja2!$B:$Y,20,FALSE)</f>
        <v>0</v>
      </c>
      <c r="AA150" s="6">
        <f>VLOOKUP($B150,Hoja2!$B:$Y,21,FALSE)</f>
        <v>0</v>
      </c>
      <c r="AB150" s="5">
        <f>VLOOKUP($B150,Hoja2!$B:$Y,22,FALSE)</f>
        <v>0</v>
      </c>
      <c r="AC150" s="5">
        <f>VLOOKUP($B150,Hoja2!$B:$Y,23,FALSE)</f>
        <v>0</v>
      </c>
      <c r="AD150" s="5">
        <f>VLOOKUP($B150,Hoja2!$B:$Y,24,FALSE)</f>
        <v>0</v>
      </c>
      <c r="AE150" s="5">
        <f>SUM(Tabla2[[#This Row],[19]:[39]])</f>
        <v>23</v>
      </c>
      <c r="AF150" s="7">
        <v>27.1</v>
      </c>
      <c r="AG150" s="7" t="s">
        <v>9</v>
      </c>
      <c r="AH150" s="7" t="s">
        <v>9</v>
      </c>
    </row>
    <row r="151" spans="2:34" ht="100.2" customHeight="1" x14ac:dyDescent="0.3">
      <c r="B151" s="5" t="s">
        <v>229</v>
      </c>
      <c r="C151" s="6" t="s">
        <v>798</v>
      </c>
      <c r="D151" s="6" t="s">
        <v>164</v>
      </c>
      <c r="E151" s="6" t="s">
        <v>196</v>
      </c>
      <c r="F151" s="6" t="s">
        <v>47</v>
      </c>
      <c r="G151" s="6"/>
      <c r="H151" s="6"/>
      <c r="I151" s="6">
        <f>VLOOKUP($B151,Hoja2!$B:$Y,3,FALSE)</f>
        <v>0</v>
      </c>
      <c r="J151" s="6">
        <f>VLOOKUP($B151,Hoja2!$B:$Y,4,FALSE)</f>
        <v>1</v>
      </c>
      <c r="K151" s="6">
        <f>VLOOKUP($B151,Hoja2!$B:$Y,5,FALSE)</f>
        <v>0</v>
      </c>
      <c r="L151" s="6">
        <f>VLOOKUP($B151,Hoja2!$B:$Y,6,FALSE)</f>
        <v>0</v>
      </c>
      <c r="M151" s="6">
        <f>VLOOKUP($B151,Hoja2!$B:$Y,7,FALSE)</f>
        <v>0</v>
      </c>
      <c r="N151" s="6">
        <f>VLOOKUP($B151,Hoja2!$B:$Y,8,FALSE)</f>
        <v>2</v>
      </c>
      <c r="O151" s="6">
        <f>VLOOKUP($B151,Hoja2!$B:$Y,9,FALSE)</f>
        <v>4</v>
      </c>
      <c r="P151" s="6">
        <f>VLOOKUP($B151,Hoja2!$B:$Y,10,FALSE)</f>
        <v>14</v>
      </c>
      <c r="Q151" s="6">
        <f>VLOOKUP($B151,Hoja2!$B:$Y,11,FALSE)</f>
        <v>0</v>
      </c>
      <c r="R151" s="6">
        <f>VLOOKUP($B151,Hoja2!$B:$Y,12,FALSE)</f>
        <v>0</v>
      </c>
      <c r="S151" s="6">
        <f>VLOOKUP($B151,Hoja2!$B:$Y,13,FALSE)</f>
        <v>0</v>
      </c>
      <c r="T151" s="6">
        <f>VLOOKUP($B151,Hoja2!$B:$Y,14,FALSE)</f>
        <v>0</v>
      </c>
      <c r="U151" s="6">
        <f>VLOOKUP($B151,Hoja2!$B:$Y,15,FALSE)</f>
        <v>0</v>
      </c>
      <c r="V151" s="6">
        <f>VLOOKUP($B151,Hoja2!$B:$Y,16,FALSE)</f>
        <v>0</v>
      </c>
      <c r="W151" s="6">
        <f>VLOOKUP($B151,Hoja2!$B:$Y,17,FALSE)</f>
        <v>0</v>
      </c>
      <c r="X151" s="6">
        <f>VLOOKUP($B151,Hoja2!$B:$Y,18,FALSE)</f>
        <v>0</v>
      </c>
      <c r="Y151" s="6">
        <f>VLOOKUP($B151,Hoja2!$B:$Y,19,FALSE)</f>
        <v>0</v>
      </c>
      <c r="Z151" s="6">
        <f>VLOOKUP($B151,Hoja2!$B:$Y,20,FALSE)</f>
        <v>0</v>
      </c>
      <c r="AA151" s="6">
        <f>VLOOKUP($B151,Hoja2!$B:$Y,21,FALSE)</f>
        <v>0</v>
      </c>
      <c r="AB151" s="5">
        <f>VLOOKUP($B151,Hoja2!$B:$Y,22,FALSE)</f>
        <v>0</v>
      </c>
      <c r="AC151" s="5">
        <f>VLOOKUP($B151,Hoja2!$B:$Y,23,FALSE)</f>
        <v>0</v>
      </c>
      <c r="AD151" s="5">
        <f>VLOOKUP($B151,Hoja2!$B:$Y,24,FALSE)</f>
        <v>0</v>
      </c>
      <c r="AE151" s="5">
        <f>SUM(Tabla2[[#This Row],[19]:[39]])</f>
        <v>21</v>
      </c>
      <c r="AF151" s="7">
        <v>27.1</v>
      </c>
      <c r="AG151" s="7" t="s">
        <v>9</v>
      </c>
      <c r="AH151" s="7" t="s">
        <v>9</v>
      </c>
    </row>
    <row r="152" spans="2:34" ht="100.2" customHeight="1" x14ac:dyDescent="0.3">
      <c r="B152" s="5" t="s">
        <v>230</v>
      </c>
      <c r="C152" s="6" t="s">
        <v>798</v>
      </c>
      <c r="D152" s="6" t="s">
        <v>164</v>
      </c>
      <c r="E152" s="6" t="s">
        <v>104</v>
      </c>
      <c r="F152" s="6" t="s">
        <v>47</v>
      </c>
      <c r="G152" s="6"/>
      <c r="H152" s="6"/>
      <c r="I152" s="6">
        <f>VLOOKUP($B152,Hoja2!$B:$Y,3,FALSE)</f>
        <v>4</v>
      </c>
      <c r="J152" s="6">
        <f>VLOOKUP($B152,Hoja2!$B:$Y,4,FALSE)</f>
        <v>1</v>
      </c>
      <c r="K152" s="6">
        <f>VLOOKUP($B152,Hoja2!$B:$Y,5,FALSE)</f>
        <v>0</v>
      </c>
      <c r="L152" s="6">
        <f>VLOOKUP($B152,Hoja2!$B:$Y,6,FALSE)</f>
        <v>0</v>
      </c>
      <c r="M152" s="6">
        <f>VLOOKUP($B152,Hoja2!$B:$Y,7,FALSE)</f>
        <v>0</v>
      </c>
      <c r="N152" s="6">
        <f>VLOOKUP($B152,Hoja2!$B:$Y,8,FALSE)</f>
        <v>0</v>
      </c>
      <c r="O152" s="6">
        <f>VLOOKUP($B152,Hoja2!$B:$Y,9,FALSE)</f>
        <v>0</v>
      </c>
      <c r="P152" s="6">
        <f>VLOOKUP($B152,Hoja2!$B:$Y,10,FALSE)</f>
        <v>9</v>
      </c>
      <c r="Q152" s="6">
        <f>VLOOKUP($B152,Hoja2!$B:$Y,11,FALSE)</f>
        <v>0</v>
      </c>
      <c r="R152" s="6">
        <f>VLOOKUP($B152,Hoja2!$B:$Y,12,FALSE)</f>
        <v>0</v>
      </c>
      <c r="S152" s="6">
        <f>VLOOKUP($B152,Hoja2!$B:$Y,13,FALSE)</f>
        <v>0</v>
      </c>
      <c r="T152" s="6">
        <f>VLOOKUP($B152,Hoja2!$B:$Y,14,FALSE)</f>
        <v>0</v>
      </c>
      <c r="U152" s="6">
        <f>VLOOKUP($B152,Hoja2!$B:$Y,15,FALSE)</f>
        <v>0</v>
      </c>
      <c r="V152" s="6">
        <f>VLOOKUP($B152,Hoja2!$B:$Y,16,FALSE)</f>
        <v>0</v>
      </c>
      <c r="W152" s="6">
        <f>VLOOKUP($B152,Hoja2!$B:$Y,17,FALSE)</f>
        <v>0</v>
      </c>
      <c r="X152" s="6">
        <f>VLOOKUP($B152,Hoja2!$B:$Y,18,FALSE)</f>
        <v>0</v>
      </c>
      <c r="Y152" s="6">
        <f>VLOOKUP($B152,Hoja2!$B:$Y,19,FALSE)</f>
        <v>0</v>
      </c>
      <c r="Z152" s="6">
        <f>VLOOKUP($B152,Hoja2!$B:$Y,20,FALSE)</f>
        <v>0</v>
      </c>
      <c r="AA152" s="6">
        <f>VLOOKUP($B152,Hoja2!$B:$Y,21,FALSE)</f>
        <v>0</v>
      </c>
      <c r="AB152" s="5">
        <f>VLOOKUP($B152,Hoja2!$B:$Y,22,FALSE)</f>
        <v>0</v>
      </c>
      <c r="AC152" s="5">
        <f>VLOOKUP($B152,Hoja2!$B:$Y,23,FALSE)</f>
        <v>0</v>
      </c>
      <c r="AD152" s="5">
        <f>VLOOKUP($B152,Hoja2!$B:$Y,24,FALSE)</f>
        <v>0</v>
      </c>
      <c r="AE152" s="5">
        <f>SUM(Tabla2[[#This Row],[19]:[39]])</f>
        <v>10</v>
      </c>
      <c r="AF152" s="7">
        <v>27.1</v>
      </c>
      <c r="AG152" s="7" t="s">
        <v>9</v>
      </c>
      <c r="AH152" s="7" t="s">
        <v>9</v>
      </c>
    </row>
    <row r="153" spans="2:34" ht="100.2" customHeight="1" x14ac:dyDescent="0.3">
      <c r="B153" s="5" t="s">
        <v>231</v>
      </c>
      <c r="C153" s="6" t="s">
        <v>798</v>
      </c>
      <c r="D153" s="6" t="s">
        <v>164</v>
      </c>
      <c r="E153" s="6" t="s">
        <v>206</v>
      </c>
      <c r="F153" s="6" t="s">
        <v>47</v>
      </c>
      <c r="G153" s="6"/>
      <c r="H153" s="6"/>
      <c r="I153" s="6">
        <f>VLOOKUP($B153,Hoja2!$B:$Y,3,FALSE)</f>
        <v>0</v>
      </c>
      <c r="J153" s="6">
        <f>VLOOKUP($B153,Hoja2!$B:$Y,4,FALSE)</f>
        <v>0</v>
      </c>
      <c r="K153" s="6">
        <f>VLOOKUP($B153,Hoja2!$B:$Y,5,FALSE)</f>
        <v>2</v>
      </c>
      <c r="L153" s="6">
        <f>VLOOKUP($B153,Hoja2!$B:$Y,6,FALSE)</f>
        <v>4</v>
      </c>
      <c r="M153" s="6">
        <f>VLOOKUP($B153,Hoja2!$B:$Y,7,FALSE)</f>
        <v>4</v>
      </c>
      <c r="N153" s="6">
        <f>VLOOKUP($B153,Hoja2!$B:$Y,8,FALSE)</f>
        <v>2</v>
      </c>
      <c r="O153" s="6">
        <f>VLOOKUP($B153,Hoja2!$B:$Y,9,FALSE)</f>
        <v>2</v>
      </c>
      <c r="P153" s="6">
        <f>VLOOKUP($B153,Hoja2!$B:$Y,10,FALSE)</f>
        <v>0</v>
      </c>
      <c r="Q153" s="6">
        <f>VLOOKUP($B153,Hoja2!$B:$Y,11,FALSE)</f>
        <v>0</v>
      </c>
      <c r="R153" s="6">
        <f>VLOOKUP($B153,Hoja2!$B:$Y,12,FALSE)</f>
        <v>0</v>
      </c>
      <c r="S153" s="6">
        <f>VLOOKUP($B153,Hoja2!$B:$Y,13,FALSE)</f>
        <v>0</v>
      </c>
      <c r="T153" s="6">
        <f>VLOOKUP($B153,Hoja2!$B:$Y,14,FALSE)</f>
        <v>0</v>
      </c>
      <c r="U153" s="6">
        <f>VLOOKUP($B153,Hoja2!$B:$Y,15,FALSE)</f>
        <v>0</v>
      </c>
      <c r="V153" s="6">
        <f>VLOOKUP($B153,Hoja2!$B:$Y,16,FALSE)</f>
        <v>0</v>
      </c>
      <c r="W153" s="6">
        <f>VLOOKUP($B153,Hoja2!$B:$Y,17,FALSE)</f>
        <v>0</v>
      </c>
      <c r="X153" s="6">
        <f>VLOOKUP($B153,Hoja2!$B:$Y,18,FALSE)</f>
        <v>0</v>
      </c>
      <c r="Y153" s="6">
        <f>VLOOKUP($B153,Hoja2!$B:$Y,19,FALSE)</f>
        <v>0</v>
      </c>
      <c r="Z153" s="6">
        <f>VLOOKUP($B153,Hoja2!$B:$Y,20,FALSE)</f>
        <v>0</v>
      </c>
      <c r="AA153" s="6">
        <f>VLOOKUP($B153,Hoja2!$B:$Y,21,FALSE)</f>
        <v>0</v>
      </c>
      <c r="AB153" s="5">
        <f>VLOOKUP($B153,Hoja2!$B:$Y,22,FALSE)</f>
        <v>0</v>
      </c>
      <c r="AC153" s="5">
        <f>VLOOKUP($B153,Hoja2!$B:$Y,23,FALSE)</f>
        <v>0</v>
      </c>
      <c r="AD153" s="5">
        <f>VLOOKUP($B153,Hoja2!$B:$Y,24,FALSE)</f>
        <v>0</v>
      </c>
      <c r="AE153" s="5">
        <f>SUM(Tabla2[[#This Row],[19]:[39]])</f>
        <v>14</v>
      </c>
      <c r="AF153" s="7">
        <v>28.3</v>
      </c>
      <c r="AG153" s="7" t="s">
        <v>9</v>
      </c>
      <c r="AH153" s="7" t="s">
        <v>9</v>
      </c>
    </row>
    <row r="154" spans="2:34" ht="100.2" customHeight="1" x14ac:dyDescent="0.3">
      <c r="B154" s="5" t="s">
        <v>232</v>
      </c>
      <c r="C154" s="6" t="s">
        <v>798</v>
      </c>
      <c r="D154" s="6" t="s">
        <v>164</v>
      </c>
      <c r="E154" s="6" t="s">
        <v>106</v>
      </c>
      <c r="F154" s="6" t="s">
        <v>47</v>
      </c>
      <c r="G154" s="6"/>
      <c r="H154" s="6"/>
      <c r="I154" s="6">
        <f>VLOOKUP($B154,Hoja2!$B:$Y,3,FALSE)</f>
        <v>0</v>
      </c>
      <c r="J154" s="6">
        <f>VLOOKUP($B154,Hoja2!$B:$Y,4,FALSE)</f>
        <v>0</v>
      </c>
      <c r="K154" s="6">
        <f>VLOOKUP($B154,Hoja2!$B:$Y,5,FALSE)</f>
        <v>5</v>
      </c>
      <c r="L154" s="6">
        <f>VLOOKUP($B154,Hoja2!$B:$Y,6,FALSE)</f>
        <v>15</v>
      </c>
      <c r="M154" s="6">
        <f>VLOOKUP($B154,Hoja2!$B:$Y,7,FALSE)</f>
        <v>15</v>
      </c>
      <c r="N154" s="6">
        <f>VLOOKUP($B154,Hoja2!$B:$Y,8,FALSE)</f>
        <v>13</v>
      </c>
      <c r="O154" s="6">
        <f>VLOOKUP($B154,Hoja2!$B:$Y,9,FALSE)</f>
        <v>8</v>
      </c>
      <c r="P154" s="6">
        <f>VLOOKUP($B154,Hoja2!$B:$Y,10,FALSE)</f>
        <v>6</v>
      </c>
      <c r="Q154" s="6">
        <f>VLOOKUP($B154,Hoja2!$B:$Y,11,FALSE)</f>
        <v>0</v>
      </c>
      <c r="R154" s="6">
        <f>VLOOKUP($B154,Hoja2!$B:$Y,12,FALSE)</f>
        <v>0</v>
      </c>
      <c r="S154" s="6">
        <f>VLOOKUP($B154,Hoja2!$B:$Y,13,FALSE)</f>
        <v>0</v>
      </c>
      <c r="T154" s="6">
        <f>VLOOKUP($B154,Hoja2!$B:$Y,14,FALSE)</f>
        <v>0</v>
      </c>
      <c r="U154" s="6">
        <f>VLOOKUP($B154,Hoja2!$B:$Y,15,FALSE)</f>
        <v>0</v>
      </c>
      <c r="V154" s="6">
        <f>VLOOKUP($B154,Hoja2!$B:$Y,16,FALSE)</f>
        <v>0</v>
      </c>
      <c r="W154" s="6">
        <f>VLOOKUP($B154,Hoja2!$B:$Y,17,FALSE)</f>
        <v>0</v>
      </c>
      <c r="X154" s="6">
        <f>VLOOKUP($B154,Hoja2!$B:$Y,18,FALSE)</f>
        <v>0</v>
      </c>
      <c r="Y154" s="6">
        <f>VLOOKUP($B154,Hoja2!$B:$Y,19,FALSE)</f>
        <v>0</v>
      </c>
      <c r="Z154" s="6">
        <f>VLOOKUP($B154,Hoja2!$B:$Y,20,FALSE)</f>
        <v>0</v>
      </c>
      <c r="AA154" s="6">
        <f>VLOOKUP($B154,Hoja2!$B:$Y,21,FALSE)</f>
        <v>0</v>
      </c>
      <c r="AB154" s="5">
        <f>VLOOKUP($B154,Hoja2!$B:$Y,22,FALSE)</f>
        <v>0</v>
      </c>
      <c r="AC154" s="5">
        <f>VLOOKUP($B154,Hoja2!$B:$Y,23,FALSE)</f>
        <v>0</v>
      </c>
      <c r="AD154" s="5">
        <f>VLOOKUP($B154,Hoja2!$B:$Y,24,FALSE)</f>
        <v>0</v>
      </c>
      <c r="AE154" s="5">
        <f>SUM(Tabla2[[#This Row],[19]:[39]])</f>
        <v>62</v>
      </c>
      <c r="AF154" s="7">
        <v>28.3</v>
      </c>
      <c r="AG154" s="7" t="s">
        <v>9</v>
      </c>
      <c r="AH154" s="7" t="s">
        <v>9</v>
      </c>
    </row>
    <row r="155" spans="2:34" ht="100.2" customHeight="1" x14ac:dyDescent="0.3">
      <c r="B155" s="5" t="s">
        <v>233</v>
      </c>
      <c r="C155" s="6" t="s">
        <v>798</v>
      </c>
      <c r="D155" s="6" t="s">
        <v>164</v>
      </c>
      <c r="E155" s="6" t="s">
        <v>234</v>
      </c>
      <c r="F155" s="6" t="s">
        <v>47</v>
      </c>
      <c r="G155" s="6"/>
      <c r="H155" s="6"/>
      <c r="I155" s="6">
        <f>VLOOKUP($B155,Hoja2!$B:$Y,3,FALSE)</f>
        <v>0</v>
      </c>
      <c r="J155" s="6">
        <f>VLOOKUP($B155,Hoja2!$B:$Y,4,FALSE)</f>
        <v>0</v>
      </c>
      <c r="K155" s="6">
        <f>VLOOKUP($B155,Hoja2!$B:$Y,5,FALSE)</f>
        <v>10</v>
      </c>
      <c r="L155" s="6">
        <f>VLOOKUP($B155,Hoja2!$B:$Y,6,FALSE)</f>
        <v>19</v>
      </c>
      <c r="M155" s="6">
        <f>VLOOKUP($B155,Hoja2!$B:$Y,7,FALSE)</f>
        <v>18</v>
      </c>
      <c r="N155" s="6">
        <f>VLOOKUP($B155,Hoja2!$B:$Y,8,FALSE)</f>
        <v>16</v>
      </c>
      <c r="O155" s="6">
        <f>VLOOKUP($B155,Hoja2!$B:$Y,9,FALSE)</f>
        <v>12</v>
      </c>
      <c r="P155" s="6">
        <f>VLOOKUP($B155,Hoja2!$B:$Y,10,FALSE)</f>
        <v>4</v>
      </c>
      <c r="Q155" s="6">
        <f>VLOOKUP($B155,Hoja2!$B:$Y,11,FALSE)</f>
        <v>0</v>
      </c>
      <c r="R155" s="6">
        <f>VLOOKUP($B155,Hoja2!$B:$Y,12,FALSE)</f>
        <v>0</v>
      </c>
      <c r="S155" s="6">
        <f>VLOOKUP($B155,Hoja2!$B:$Y,13,FALSE)</f>
        <v>0</v>
      </c>
      <c r="T155" s="6">
        <f>VLOOKUP($B155,Hoja2!$B:$Y,14,FALSE)</f>
        <v>0</v>
      </c>
      <c r="U155" s="6">
        <f>VLOOKUP($B155,Hoja2!$B:$Y,15,FALSE)</f>
        <v>0</v>
      </c>
      <c r="V155" s="6">
        <f>VLOOKUP($B155,Hoja2!$B:$Y,16,FALSE)</f>
        <v>0</v>
      </c>
      <c r="W155" s="6">
        <f>VLOOKUP($B155,Hoja2!$B:$Y,17,FALSE)</f>
        <v>0</v>
      </c>
      <c r="X155" s="6">
        <f>VLOOKUP($B155,Hoja2!$B:$Y,18,FALSE)</f>
        <v>0</v>
      </c>
      <c r="Y155" s="6">
        <f>VLOOKUP($B155,Hoja2!$B:$Y,19,FALSE)</f>
        <v>0</v>
      </c>
      <c r="Z155" s="6">
        <f>VLOOKUP($B155,Hoja2!$B:$Y,20,FALSE)</f>
        <v>0</v>
      </c>
      <c r="AA155" s="6">
        <f>VLOOKUP($B155,Hoja2!$B:$Y,21,FALSE)</f>
        <v>0</v>
      </c>
      <c r="AB155" s="5">
        <f>VLOOKUP($B155,Hoja2!$B:$Y,22,FALSE)</f>
        <v>0</v>
      </c>
      <c r="AC155" s="5">
        <f>VLOOKUP($B155,Hoja2!$B:$Y,23,FALSE)</f>
        <v>0</v>
      </c>
      <c r="AD155" s="5">
        <f>VLOOKUP($B155,Hoja2!$B:$Y,24,FALSE)</f>
        <v>0</v>
      </c>
      <c r="AE155" s="5">
        <f>SUM(Tabla2[[#This Row],[19]:[39]])</f>
        <v>79</v>
      </c>
      <c r="AF155" s="7">
        <v>28.3</v>
      </c>
      <c r="AG155" s="7" t="s">
        <v>9</v>
      </c>
      <c r="AH155" s="7" t="s">
        <v>9</v>
      </c>
    </row>
    <row r="156" spans="2:34" ht="100.2" customHeight="1" x14ac:dyDescent="0.3">
      <c r="B156" s="5" t="s">
        <v>235</v>
      </c>
      <c r="C156" s="6" t="s">
        <v>798</v>
      </c>
      <c r="D156" s="6" t="s">
        <v>164</v>
      </c>
      <c r="E156" s="6" t="s">
        <v>236</v>
      </c>
      <c r="F156" s="6" t="s">
        <v>47</v>
      </c>
      <c r="G156" s="6"/>
      <c r="H156" s="6"/>
      <c r="I156" s="6">
        <f>VLOOKUP($B156,Hoja2!$B:$Y,3,FALSE)</f>
        <v>0</v>
      </c>
      <c r="J156" s="6">
        <f>VLOOKUP($B156,Hoja2!$B:$Y,4,FALSE)</f>
        <v>0</v>
      </c>
      <c r="K156" s="6">
        <f>VLOOKUP($B156,Hoja2!$B:$Y,5,FALSE)</f>
        <v>12</v>
      </c>
      <c r="L156" s="6">
        <f>VLOOKUP($B156,Hoja2!$B:$Y,6,FALSE)</f>
        <v>20</v>
      </c>
      <c r="M156" s="6">
        <f>VLOOKUP($B156,Hoja2!$B:$Y,7,FALSE)</f>
        <v>22</v>
      </c>
      <c r="N156" s="6">
        <f>VLOOKUP($B156,Hoja2!$B:$Y,8,FALSE)</f>
        <v>19</v>
      </c>
      <c r="O156" s="6">
        <f>VLOOKUP($B156,Hoja2!$B:$Y,9,FALSE)</f>
        <v>14</v>
      </c>
      <c r="P156" s="6">
        <f>VLOOKUP($B156,Hoja2!$B:$Y,10,FALSE)</f>
        <v>5</v>
      </c>
      <c r="Q156" s="6">
        <f>VLOOKUP($B156,Hoja2!$B:$Y,11,FALSE)</f>
        <v>0</v>
      </c>
      <c r="R156" s="6">
        <f>VLOOKUP($B156,Hoja2!$B:$Y,12,FALSE)</f>
        <v>0</v>
      </c>
      <c r="S156" s="6">
        <f>VLOOKUP($B156,Hoja2!$B:$Y,13,FALSE)</f>
        <v>0</v>
      </c>
      <c r="T156" s="6">
        <f>VLOOKUP($B156,Hoja2!$B:$Y,14,FALSE)</f>
        <v>0</v>
      </c>
      <c r="U156" s="6">
        <f>VLOOKUP($B156,Hoja2!$B:$Y,15,FALSE)</f>
        <v>0</v>
      </c>
      <c r="V156" s="6">
        <f>VLOOKUP($B156,Hoja2!$B:$Y,16,FALSE)</f>
        <v>0</v>
      </c>
      <c r="W156" s="6">
        <f>VLOOKUP($B156,Hoja2!$B:$Y,17,FALSE)</f>
        <v>0</v>
      </c>
      <c r="X156" s="6">
        <f>VLOOKUP($B156,Hoja2!$B:$Y,18,FALSE)</f>
        <v>0</v>
      </c>
      <c r="Y156" s="6">
        <f>VLOOKUP($B156,Hoja2!$B:$Y,19,FALSE)</f>
        <v>0</v>
      </c>
      <c r="Z156" s="6">
        <f>VLOOKUP($B156,Hoja2!$B:$Y,20,FALSE)</f>
        <v>0</v>
      </c>
      <c r="AA156" s="6">
        <f>VLOOKUP($B156,Hoja2!$B:$Y,21,FALSE)</f>
        <v>0</v>
      </c>
      <c r="AB156" s="5">
        <f>VLOOKUP($B156,Hoja2!$B:$Y,22,FALSE)</f>
        <v>0</v>
      </c>
      <c r="AC156" s="5">
        <f>VLOOKUP($B156,Hoja2!$B:$Y,23,FALSE)</f>
        <v>0</v>
      </c>
      <c r="AD156" s="5">
        <f>VLOOKUP($B156,Hoja2!$B:$Y,24,FALSE)</f>
        <v>0</v>
      </c>
      <c r="AE156" s="5">
        <f>SUM(Tabla2[[#This Row],[19]:[39]])</f>
        <v>92</v>
      </c>
      <c r="AF156" s="7">
        <v>28.3</v>
      </c>
      <c r="AG156" s="7" t="s">
        <v>9</v>
      </c>
      <c r="AH156" s="7" t="s">
        <v>9</v>
      </c>
    </row>
    <row r="157" spans="2:34" ht="100.2" customHeight="1" x14ac:dyDescent="0.3">
      <c r="B157" s="5" t="s">
        <v>237</v>
      </c>
      <c r="C157" s="6" t="s">
        <v>798</v>
      </c>
      <c r="D157" s="6" t="s">
        <v>164</v>
      </c>
      <c r="E157" s="6" t="s">
        <v>206</v>
      </c>
      <c r="F157" s="6" t="s">
        <v>47</v>
      </c>
      <c r="G157" s="6"/>
      <c r="H157" s="6"/>
      <c r="I157" s="6">
        <f>VLOOKUP($B157,Hoja2!$B:$Y,3,FALSE)</f>
        <v>2</v>
      </c>
      <c r="J157" s="6">
        <f>VLOOKUP($B157,Hoja2!$B:$Y,4,FALSE)</f>
        <v>6</v>
      </c>
      <c r="K157" s="6">
        <f>VLOOKUP($B157,Hoja2!$B:$Y,5,FALSE)</f>
        <v>7</v>
      </c>
      <c r="L157" s="6">
        <f>VLOOKUP($B157,Hoja2!$B:$Y,6,FALSE)</f>
        <v>5</v>
      </c>
      <c r="M157" s="6">
        <f>VLOOKUP($B157,Hoja2!$B:$Y,7,FALSE)</f>
        <v>6</v>
      </c>
      <c r="N157" s="6">
        <f>VLOOKUP($B157,Hoja2!$B:$Y,8,FALSE)</f>
        <v>14</v>
      </c>
      <c r="O157" s="6">
        <f>VLOOKUP($B157,Hoja2!$B:$Y,9,FALSE)</f>
        <v>8</v>
      </c>
      <c r="P157" s="6">
        <f>VLOOKUP($B157,Hoja2!$B:$Y,10,FALSE)</f>
        <v>7</v>
      </c>
      <c r="Q157" s="6">
        <f>VLOOKUP($B157,Hoja2!$B:$Y,11,FALSE)</f>
        <v>0</v>
      </c>
      <c r="R157" s="6">
        <f>VLOOKUP($B157,Hoja2!$B:$Y,12,FALSE)</f>
        <v>0</v>
      </c>
      <c r="S157" s="6">
        <f>VLOOKUP($B157,Hoja2!$B:$Y,13,FALSE)</f>
        <v>0</v>
      </c>
      <c r="T157" s="6">
        <f>VLOOKUP($B157,Hoja2!$B:$Y,14,FALSE)</f>
        <v>0</v>
      </c>
      <c r="U157" s="6">
        <f>VLOOKUP($B157,Hoja2!$B:$Y,15,FALSE)</f>
        <v>0</v>
      </c>
      <c r="V157" s="6">
        <f>VLOOKUP($B157,Hoja2!$B:$Y,16,FALSE)</f>
        <v>0</v>
      </c>
      <c r="W157" s="6">
        <f>VLOOKUP($B157,Hoja2!$B:$Y,17,FALSE)</f>
        <v>0</v>
      </c>
      <c r="X157" s="6">
        <f>VLOOKUP($B157,Hoja2!$B:$Y,18,FALSE)</f>
        <v>0</v>
      </c>
      <c r="Y157" s="6">
        <f>VLOOKUP($B157,Hoja2!$B:$Y,19,FALSE)</f>
        <v>0</v>
      </c>
      <c r="Z157" s="6">
        <f>VLOOKUP($B157,Hoja2!$B:$Y,20,FALSE)</f>
        <v>0</v>
      </c>
      <c r="AA157" s="6">
        <f>VLOOKUP($B157,Hoja2!$B:$Y,21,FALSE)</f>
        <v>0</v>
      </c>
      <c r="AB157" s="5">
        <f>VLOOKUP($B157,Hoja2!$B:$Y,22,FALSE)</f>
        <v>0</v>
      </c>
      <c r="AC157" s="5">
        <f>VLOOKUP($B157,Hoja2!$B:$Y,23,FALSE)</f>
        <v>0</v>
      </c>
      <c r="AD157" s="5">
        <f>VLOOKUP($B157,Hoja2!$B:$Y,24,FALSE)</f>
        <v>0</v>
      </c>
      <c r="AE157" s="5">
        <f>SUM(Tabla2[[#This Row],[19]:[39]])</f>
        <v>53</v>
      </c>
      <c r="AF157" s="7">
        <v>27.1</v>
      </c>
      <c r="AG157" s="7" t="s">
        <v>9</v>
      </c>
      <c r="AH157" s="7" t="s">
        <v>9</v>
      </c>
    </row>
    <row r="158" spans="2:34" ht="100.2" hidden="1" customHeight="1" x14ac:dyDescent="0.3">
      <c r="B158" s="5" t="s">
        <v>238</v>
      </c>
      <c r="C158" s="6" t="s">
        <v>798</v>
      </c>
      <c r="D158" s="6" t="s">
        <v>164</v>
      </c>
      <c r="E158" s="6" t="s">
        <v>71</v>
      </c>
      <c r="F158" s="6" t="s">
        <v>47</v>
      </c>
      <c r="G158" s="6"/>
      <c r="H158" s="6"/>
      <c r="I158" s="6" t="e">
        <f>VLOOKUP($B158,Hoja2!$B:$Y,3,FALSE)</f>
        <v>#N/A</v>
      </c>
      <c r="J158" s="6" t="e">
        <f>VLOOKUP($B158,Hoja2!$B:$Y,4,FALSE)</f>
        <v>#N/A</v>
      </c>
      <c r="K158" s="6" t="e">
        <f>VLOOKUP($B158,Hoja2!$B:$Y,5,FALSE)</f>
        <v>#N/A</v>
      </c>
      <c r="L158" s="6" t="e">
        <f>VLOOKUP($B158,Hoja2!$B:$Y,6,FALSE)</f>
        <v>#N/A</v>
      </c>
      <c r="M158" s="6" t="e">
        <f>VLOOKUP($B158,Hoja2!$B:$Y,7,FALSE)</f>
        <v>#N/A</v>
      </c>
      <c r="N158" s="6" t="e">
        <f>VLOOKUP($B158,Hoja2!$B:$Y,8,FALSE)</f>
        <v>#N/A</v>
      </c>
      <c r="O158" s="6" t="e">
        <f>VLOOKUP($B158,Hoja2!$B:$Y,9,FALSE)</f>
        <v>#N/A</v>
      </c>
      <c r="P158" s="6" t="e">
        <f>VLOOKUP($B158,Hoja2!$B:$Y,10,FALSE)</f>
        <v>#N/A</v>
      </c>
      <c r="Q158" s="6" t="e">
        <f>VLOOKUP($B158,Hoja2!$B:$Y,11,FALSE)</f>
        <v>#N/A</v>
      </c>
      <c r="R158" s="6" t="e">
        <f>VLOOKUP($B158,Hoja2!$B:$Y,12,FALSE)</f>
        <v>#N/A</v>
      </c>
      <c r="S158" s="6" t="e">
        <f>VLOOKUP($B158,Hoja2!$B:$Y,13,FALSE)</f>
        <v>#N/A</v>
      </c>
      <c r="T158" s="6" t="e">
        <f>VLOOKUP($B158,Hoja2!$B:$Y,14,FALSE)</f>
        <v>#N/A</v>
      </c>
      <c r="U158" s="6" t="e">
        <f>VLOOKUP($B158,Hoja2!$B:$Y,15,FALSE)</f>
        <v>#N/A</v>
      </c>
      <c r="V158" s="6" t="e">
        <f>VLOOKUP($B158,Hoja2!$B:$Y,16,FALSE)</f>
        <v>#N/A</v>
      </c>
      <c r="W158" s="6" t="e">
        <f>VLOOKUP($B158,Hoja2!$B:$Y,17,FALSE)</f>
        <v>#N/A</v>
      </c>
      <c r="X158" s="6" t="e">
        <f>VLOOKUP($B158,Hoja2!$B:$Y,18,FALSE)</f>
        <v>#N/A</v>
      </c>
      <c r="Y158" s="6" t="e">
        <f>VLOOKUP($B158,Hoja2!$B:$Y,19,FALSE)</f>
        <v>#N/A</v>
      </c>
      <c r="Z158" s="6" t="e">
        <f>VLOOKUP($B158,Hoja2!$B:$Y,20,FALSE)</f>
        <v>#N/A</v>
      </c>
      <c r="AA158" s="6" t="e">
        <f>VLOOKUP($B158,Hoja2!$B:$Y,21,FALSE)</f>
        <v>#N/A</v>
      </c>
      <c r="AB158" s="5" t="e">
        <f>VLOOKUP($B158,Hoja2!$B:$Y,22,FALSE)</f>
        <v>#N/A</v>
      </c>
      <c r="AC158" s="5" t="e">
        <f>VLOOKUP($B158,Hoja2!$B:$Y,23,FALSE)</f>
        <v>#N/A</v>
      </c>
      <c r="AD158" s="5" t="e">
        <f>VLOOKUP($B158,Hoja2!$B:$Y,24,FALSE)</f>
        <v>#N/A</v>
      </c>
      <c r="AE158" s="5" t="e">
        <f>SUM(Tabla2[[#This Row],[19]:[39]])</f>
        <v>#N/A</v>
      </c>
      <c r="AF158" s="7">
        <v>27.1</v>
      </c>
      <c r="AG158" s="7" t="s">
        <v>9</v>
      </c>
      <c r="AH158" s="7" t="s">
        <v>9</v>
      </c>
    </row>
    <row r="159" spans="2:34" ht="100.2" customHeight="1" x14ac:dyDescent="0.3">
      <c r="B159" s="5" t="s">
        <v>239</v>
      </c>
      <c r="C159" s="6" t="s">
        <v>798</v>
      </c>
      <c r="D159" s="6" t="s">
        <v>164</v>
      </c>
      <c r="E159" s="6" t="s">
        <v>240</v>
      </c>
      <c r="F159" s="6" t="s">
        <v>47</v>
      </c>
      <c r="G159" s="6"/>
      <c r="H159" s="6"/>
      <c r="I159" s="6">
        <f>VLOOKUP($B159,Hoja2!$B:$Y,3,FALSE)</f>
        <v>0</v>
      </c>
      <c r="J159" s="6">
        <f>VLOOKUP($B159,Hoja2!$B:$Y,4,FALSE)</f>
        <v>4</v>
      </c>
      <c r="K159" s="6">
        <f>VLOOKUP($B159,Hoja2!$B:$Y,5,FALSE)</f>
        <v>3</v>
      </c>
      <c r="L159" s="6">
        <f>VLOOKUP($B159,Hoja2!$B:$Y,6,FALSE)</f>
        <v>3</v>
      </c>
      <c r="M159" s="6">
        <f>VLOOKUP($B159,Hoja2!$B:$Y,7,FALSE)</f>
        <v>4</v>
      </c>
      <c r="N159" s="6">
        <f>VLOOKUP($B159,Hoja2!$B:$Y,8,FALSE)</f>
        <v>12</v>
      </c>
      <c r="O159" s="6">
        <f>VLOOKUP($B159,Hoja2!$B:$Y,9,FALSE)</f>
        <v>8</v>
      </c>
      <c r="P159" s="6">
        <f>VLOOKUP($B159,Hoja2!$B:$Y,10,FALSE)</f>
        <v>7</v>
      </c>
      <c r="Q159" s="6">
        <f>VLOOKUP($B159,Hoja2!$B:$Y,11,FALSE)</f>
        <v>0</v>
      </c>
      <c r="R159" s="6">
        <f>VLOOKUP($B159,Hoja2!$B:$Y,12,FALSE)</f>
        <v>0</v>
      </c>
      <c r="S159" s="6">
        <f>VLOOKUP($B159,Hoja2!$B:$Y,13,FALSE)</f>
        <v>0</v>
      </c>
      <c r="T159" s="6">
        <f>VLOOKUP($B159,Hoja2!$B:$Y,14,FALSE)</f>
        <v>0</v>
      </c>
      <c r="U159" s="6">
        <f>VLOOKUP($B159,Hoja2!$B:$Y,15,FALSE)</f>
        <v>0</v>
      </c>
      <c r="V159" s="6">
        <f>VLOOKUP($B159,Hoja2!$B:$Y,16,FALSE)</f>
        <v>0</v>
      </c>
      <c r="W159" s="6">
        <f>VLOOKUP($B159,Hoja2!$B:$Y,17,FALSE)</f>
        <v>0</v>
      </c>
      <c r="X159" s="6">
        <f>VLOOKUP($B159,Hoja2!$B:$Y,18,FALSE)</f>
        <v>0</v>
      </c>
      <c r="Y159" s="6">
        <f>VLOOKUP($B159,Hoja2!$B:$Y,19,FALSE)</f>
        <v>0</v>
      </c>
      <c r="Z159" s="6">
        <f>VLOOKUP($B159,Hoja2!$B:$Y,20,FALSE)</f>
        <v>0</v>
      </c>
      <c r="AA159" s="6">
        <f>VLOOKUP($B159,Hoja2!$B:$Y,21,FALSE)</f>
        <v>0</v>
      </c>
      <c r="AB159" s="5">
        <f>VLOOKUP($B159,Hoja2!$B:$Y,22,FALSE)</f>
        <v>0</v>
      </c>
      <c r="AC159" s="5">
        <f>VLOOKUP($B159,Hoja2!$B:$Y,23,FALSE)</f>
        <v>0</v>
      </c>
      <c r="AD159" s="5">
        <f>VLOOKUP($B159,Hoja2!$B:$Y,24,FALSE)</f>
        <v>0</v>
      </c>
      <c r="AE159" s="5">
        <f>SUM(Tabla2[[#This Row],[19]:[39]])</f>
        <v>41</v>
      </c>
      <c r="AF159" s="7">
        <v>27.1</v>
      </c>
      <c r="AG159" s="7" t="s">
        <v>9</v>
      </c>
      <c r="AH159" s="7" t="s">
        <v>9</v>
      </c>
    </row>
    <row r="160" spans="2:34" ht="100.2" customHeight="1" x14ac:dyDescent="0.3">
      <c r="B160" s="5" t="s">
        <v>241</v>
      </c>
      <c r="C160" s="6" t="s">
        <v>798</v>
      </c>
      <c r="D160" s="6" t="s">
        <v>164</v>
      </c>
      <c r="E160" s="6" t="s">
        <v>71</v>
      </c>
      <c r="F160" s="6" t="s">
        <v>47</v>
      </c>
      <c r="G160" s="6"/>
      <c r="H160" s="6"/>
      <c r="I160" s="6">
        <f>VLOOKUP($B160,Hoja2!$B:$Y,3,FALSE)</f>
        <v>0</v>
      </c>
      <c r="J160" s="6">
        <f>VLOOKUP($B160,Hoja2!$B:$Y,4,FALSE)</f>
        <v>12</v>
      </c>
      <c r="K160" s="6">
        <f>VLOOKUP($B160,Hoja2!$B:$Y,5,FALSE)</f>
        <v>26</v>
      </c>
      <c r="L160" s="6">
        <f>VLOOKUP($B160,Hoja2!$B:$Y,6,FALSE)</f>
        <v>34</v>
      </c>
      <c r="M160" s="6">
        <f>VLOOKUP($B160,Hoja2!$B:$Y,7,FALSE)</f>
        <v>31</v>
      </c>
      <c r="N160" s="6">
        <f>VLOOKUP($B160,Hoja2!$B:$Y,8,FALSE)</f>
        <v>33</v>
      </c>
      <c r="O160" s="6">
        <f>VLOOKUP($B160,Hoja2!$B:$Y,9,FALSE)</f>
        <v>24</v>
      </c>
      <c r="P160" s="6">
        <f>VLOOKUP($B160,Hoja2!$B:$Y,10,FALSE)</f>
        <v>19</v>
      </c>
      <c r="Q160" s="6">
        <f>VLOOKUP($B160,Hoja2!$B:$Y,11,FALSE)</f>
        <v>0</v>
      </c>
      <c r="R160" s="6">
        <f>VLOOKUP($B160,Hoja2!$B:$Y,12,FALSE)</f>
        <v>0</v>
      </c>
      <c r="S160" s="6">
        <f>VLOOKUP($B160,Hoja2!$B:$Y,13,FALSE)</f>
        <v>0</v>
      </c>
      <c r="T160" s="6">
        <f>VLOOKUP($B160,Hoja2!$B:$Y,14,FALSE)</f>
        <v>0</v>
      </c>
      <c r="U160" s="6">
        <f>VLOOKUP($B160,Hoja2!$B:$Y,15,FALSE)</f>
        <v>0</v>
      </c>
      <c r="V160" s="6">
        <f>VLOOKUP($B160,Hoja2!$B:$Y,16,FALSE)</f>
        <v>0</v>
      </c>
      <c r="W160" s="6">
        <f>VLOOKUP($B160,Hoja2!$B:$Y,17,FALSE)</f>
        <v>0</v>
      </c>
      <c r="X160" s="6">
        <f>VLOOKUP($B160,Hoja2!$B:$Y,18,FALSE)</f>
        <v>0</v>
      </c>
      <c r="Y160" s="6">
        <f>VLOOKUP($B160,Hoja2!$B:$Y,19,FALSE)</f>
        <v>0</v>
      </c>
      <c r="Z160" s="6">
        <f>VLOOKUP($B160,Hoja2!$B:$Y,20,FALSE)</f>
        <v>0</v>
      </c>
      <c r="AA160" s="6">
        <f>VLOOKUP($B160,Hoja2!$B:$Y,21,FALSE)</f>
        <v>0</v>
      </c>
      <c r="AB160" s="5">
        <f>VLOOKUP($B160,Hoja2!$B:$Y,22,FALSE)</f>
        <v>0</v>
      </c>
      <c r="AC160" s="5">
        <f>VLOOKUP($B160,Hoja2!$B:$Y,23,FALSE)</f>
        <v>0</v>
      </c>
      <c r="AD160" s="5">
        <f>VLOOKUP($B160,Hoja2!$B:$Y,24,FALSE)</f>
        <v>0</v>
      </c>
      <c r="AE160" s="5">
        <f>SUM(Tabla2[[#This Row],[19]:[39]])</f>
        <v>179</v>
      </c>
      <c r="AF160" s="7">
        <v>26.2</v>
      </c>
      <c r="AG160" s="7" t="s">
        <v>9</v>
      </c>
      <c r="AH160" s="7" t="s">
        <v>9</v>
      </c>
    </row>
    <row r="161" spans="2:34" ht="100.2" customHeight="1" x14ac:dyDescent="0.3">
      <c r="B161" s="5" t="s">
        <v>242</v>
      </c>
      <c r="C161" s="6" t="s">
        <v>798</v>
      </c>
      <c r="D161" s="6" t="s">
        <v>164</v>
      </c>
      <c r="E161" s="6" t="s">
        <v>198</v>
      </c>
      <c r="F161" s="6" t="s">
        <v>47</v>
      </c>
      <c r="G161" s="6"/>
      <c r="H161" s="6"/>
      <c r="I161" s="6">
        <f>VLOOKUP($B161,Hoja2!$B:$Y,3,FALSE)</f>
        <v>4</v>
      </c>
      <c r="J161" s="6">
        <f>VLOOKUP($B161,Hoja2!$B:$Y,4,FALSE)</f>
        <v>8</v>
      </c>
      <c r="K161" s="6">
        <f>VLOOKUP($B161,Hoja2!$B:$Y,5,FALSE)</f>
        <v>14</v>
      </c>
      <c r="L161" s="6">
        <f>VLOOKUP($B161,Hoja2!$B:$Y,6,FALSE)</f>
        <v>21</v>
      </c>
      <c r="M161" s="6">
        <f>VLOOKUP($B161,Hoja2!$B:$Y,7,FALSE)</f>
        <v>20</v>
      </c>
      <c r="N161" s="6">
        <f>VLOOKUP($B161,Hoja2!$B:$Y,8,FALSE)</f>
        <v>13</v>
      </c>
      <c r="O161" s="6">
        <f>VLOOKUP($B161,Hoja2!$B:$Y,9,FALSE)</f>
        <v>7</v>
      </c>
      <c r="P161" s="6">
        <f>VLOOKUP($B161,Hoja2!$B:$Y,10,FALSE)</f>
        <v>6</v>
      </c>
      <c r="Q161" s="6">
        <f>VLOOKUP($B161,Hoja2!$B:$Y,11,FALSE)</f>
        <v>0</v>
      </c>
      <c r="R161" s="6">
        <f>VLOOKUP($B161,Hoja2!$B:$Y,12,FALSE)</f>
        <v>0</v>
      </c>
      <c r="S161" s="6">
        <f>VLOOKUP($B161,Hoja2!$B:$Y,13,FALSE)</f>
        <v>0</v>
      </c>
      <c r="T161" s="6">
        <f>VLOOKUP($B161,Hoja2!$B:$Y,14,FALSE)</f>
        <v>0</v>
      </c>
      <c r="U161" s="6">
        <f>VLOOKUP($B161,Hoja2!$B:$Y,15,FALSE)</f>
        <v>0</v>
      </c>
      <c r="V161" s="6">
        <f>VLOOKUP($B161,Hoja2!$B:$Y,16,FALSE)</f>
        <v>0</v>
      </c>
      <c r="W161" s="6">
        <f>VLOOKUP($B161,Hoja2!$B:$Y,17,FALSE)</f>
        <v>0</v>
      </c>
      <c r="X161" s="6">
        <f>VLOOKUP($B161,Hoja2!$B:$Y,18,FALSE)</f>
        <v>0</v>
      </c>
      <c r="Y161" s="6">
        <f>VLOOKUP($B161,Hoja2!$B:$Y,19,FALSE)</f>
        <v>0</v>
      </c>
      <c r="Z161" s="6">
        <f>VLOOKUP($B161,Hoja2!$B:$Y,20,FALSE)</f>
        <v>0</v>
      </c>
      <c r="AA161" s="6">
        <f>VLOOKUP($B161,Hoja2!$B:$Y,21,FALSE)</f>
        <v>0</v>
      </c>
      <c r="AB161" s="5">
        <f>VLOOKUP($B161,Hoja2!$B:$Y,22,FALSE)</f>
        <v>0</v>
      </c>
      <c r="AC161" s="5">
        <f>VLOOKUP($B161,Hoja2!$B:$Y,23,FALSE)</f>
        <v>0</v>
      </c>
      <c r="AD161" s="5">
        <f>VLOOKUP($B161,Hoja2!$B:$Y,24,FALSE)</f>
        <v>0</v>
      </c>
      <c r="AE161" s="5">
        <f>SUM(Tabla2[[#This Row],[19]:[39]])</f>
        <v>89</v>
      </c>
      <c r="AF161" s="7">
        <v>26.2</v>
      </c>
      <c r="AG161" s="7" t="s">
        <v>9</v>
      </c>
      <c r="AH161" s="7" t="s">
        <v>9</v>
      </c>
    </row>
    <row r="162" spans="2:34" ht="100.2" customHeight="1" x14ac:dyDescent="0.3">
      <c r="B162" s="5" t="s">
        <v>243</v>
      </c>
      <c r="C162" s="6" t="s">
        <v>798</v>
      </c>
      <c r="D162" s="6" t="s">
        <v>164</v>
      </c>
      <c r="E162" s="6" t="s">
        <v>71</v>
      </c>
      <c r="F162" s="6" t="s">
        <v>47</v>
      </c>
      <c r="G162" s="6"/>
      <c r="H162" s="6"/>
      <c r="I162" s="6">
        <f>VLOOKUP($B162,Hoja2!$B:$Y,3,FALSE)</f>
        <v>3</v>
      </c>
      <c r="J162" s="6">
        <f>VLOOKUP($B162,Hoja2!$B:$Y,4,FALSE)</f>
        <v>20</v>
      </c>
      <c r="K162" s="6">
        <f>VLOOKUP($B162,Hoja2!$B:$Y,5,FALSE)</f>
        <v>35</v>
      </c>
      <c r="L162" s="6">
        <f>VLOOKUP($B162,Hoja2!$B:$Y,6,FALSE)</f>
        <v>42</v>
      </c>
      <c r="M162" s="6">
        <f>VLOOKUP($B162,Hoja2!$B:$Y,7,FALSE)</f>
        <v>42</v>
      </c>
      <c r="N162" s="6">
        <f>VLOOKUP($B162,Hoja2!$B:$Y,8,FALSE)</f>
        <v>40</v>
      </c>
      <c r="O162" s="6">
        <f>VLOOKUP($B162,Hoja2!$B:$Y,9,FALSE)</f>
        <v>36</v>
      </c>
      <c r="P162" s="6">
        <f>VLOOKUP($B162,Hoja2!$B:$Y,10,FALSE)</f>
        <v>30</v>
      </c>
      <c r="Q162" s="6">
        <f>VLOOKUP($B162,Hoja2!$B:$Y,11,FALSE)</f>
        <v>0</v>
      </c>
      <c r="R162" s="6">
        <f>VLOOKUP($B162,Hoja2!$B:$Y,12,FALSE)</f>
        <v>0</v>
      </c>
      <c r="S162" s="6">
        <f>VLOOKUP($B162,Hoja2!$B:$Y,13,FALSE)</f>
        <v>0</v>
      </c>
      <c r="T162" s="6">
        <f>VLOOKUP($B162,Hoja2!$B:$Y,14,FALSE)</f>
        <v>0</v>
      </c>
      <c r="U162" s="6">
        <f>VLOOKUP($B162,Hoja2!$B:$Y,15,FALSE)</f>
        <v>0</v>
      </c>
      <c r="V162" s="6">
        <f>VLOOKUP($B162,Hoja2!$B:$Y,16,FALSE)</f>
        <v>0</v>
      </c>
      <c r="W162" s="6">
        <f>VLOOKUP($B162,Hoja2!$B:$Y,17,FALSE)</f>
        <v>0</v>
      </c>
      <c r="X162" s="6">
        <f>VLOOKUP($B162,Hoja2!$B:$Y,18,FALSE)</f>
        <v>0</v>
      </c>
      <c r="Y162" s="6">
        <f>VLOOKUP($B162,Hoja2!$B:$Y,19,FALSE)</f>
        <v>0</v>
      </c>
      <c r="Z162" s="6">
        <f>VLOOKUP($B162,Hoja2!$B:$Y,20,FALSE)</f>
        <v>0</v>
      </c>
      <c r="AA162" s="6">
        <f>VLOOKUP($B162,Hoja2!$B:$Y,21,FALSE)</f>
        <v>0</v>
      </c>
      <c r="AB162" s="5">
        <f>VLOOKUP($B162,Hoja2!$B:$Y,22,FALSE)</f>
        <v>0</v>
      </c>
      <c r="AC162" s="5">
        <f>VLOOKUP($B162,Hoja2!$B:$Y,23,FALSE)</f>
        <v>0</v>
      </c>
      <c r="AD162" s="5">
        <f>VLOOKUP($B162,Hoja2!$B:$Y,24,FALSE)</f>
        <v>0</v>
      </c>
      <c r="AE162" s="5">
        <f>SUM(Tabla2[[#This Row],[19]:[39]])</f>
        <v>245</v>
      </c>
      <c r="AF162" s="7">
        <v>27.7</v>
      </c>
      <c r="AG162" s="7" t="s">
        <v>9</v>
      </c>
      <c r="AH162" s="7" t="s">
        <v>9</v>
      </c>
    </row>
    <row r="163" spans="2:34" ht="100.2" customHeight="1" x14ac:dyDescent="0.3">
      <c r="B163" s="5" t="s">
        <v>244</v>
      </c>
      <c r="C163" s="6" t="s">
        <v>798</v>
      </c>
      <c r="D163" s="6" t="s">
        <v>164</v>
      </c>
      <c r="E163" s="6" t="s">
        <v>213</v>
      </c>
      <c r="F163" s="6" t="s">
        <v>47</v>
      </c>
      <c r="G163" s="6"/>
      <c r="H163" s="6"/>
      <c r="I163" s="6">
        <f>VLOOKUP($B163,Hoja2!$B:$Y,3,FALSE)</f>
        <v>5</v>
      </c>
      <c r="J163" s="6">
        <f>VLOOKUP($B163,Hoja2!$B:$Y,4,FALSE)</f>
        <v>3</v>
      </c>
      <c r="K163" s="6">
        <f>VLOOKUP($B163,Hoja2!$B:$Y,5,FALSE)</f>
        <v>13</v>
      </c>
      <c r="L163" s="6">
        <f>VLOOKUP($B163,Hoja2!$B:$Y,6,FALSE)</f>
        <v>13</v>
      </c>
      <c r="M163" s="6">
        <f>VLOOKUP($B163,Hoja2!$B:$Y,7,FALSE)</f>
        <v>10</v>
      </c>
      <c r="N163" s="6">
        <f>VLOOKUP($B163,Hoja2!$B:$Y,8,FALSE)</f>
        <v>9</v>
      </c>
      <c r="O163" s="6">
        <f>VLOOKUP($B163,Hoja2!$B:$Y,9,FALSE)</f>
        <v>8</v>
      </c>
      <c r="P163" s="6">
        <f>VLOOKUP($B163,Hoja2!$B:$Y,10,FALSE)</f>
        <v>2</v>
      </c>
      <c r="Q163" s="6">
        <f>VLOOKUP($B163,Hoja2!$B:$Y,11,FALSE)</f>
        <v>0</v>
      </c>
      <c r="R163" s="6">
        <f>VLOOKUP($B163,Hoja2!$B:$Y,12,FALSE)</f>
        <v>0</v>
      </c>
      <c r="S163" s="6">
        <f>VLOOKUP($B163,Hoja2!$B:$Y,13,FALSE)</f>
        <v>0</v>
      </c>
      <c r="T163" s="6">
        <f>VLOOKUP($B163,Hoja2!$B:$Y,14,FALSE)</f>
        <v>0</v>
      </c>
      <c r="U163" s="6">
        <f>VLOOKUP($B163,Hoja2!$B:$Y,15,FALSE)</f>
        <v>0</v>
      </c>
      <c r="V163" s="6">
        <f>VLOOKUP($B163,Hoja2!$B:$Y,16,FALSE)</f>
        <v>0</v>
      </c>
      <c r="W163" s="6">
        <f>VLOOKUP($B163,Hoja2!$B:$Y,17,FALSE)</f>
        <v>0</v>
      </c>
      <c r="X163" s="6">
        <f>VLOOKUP($B163,Hoja2!$B:$Y,18,FALSE)</f>
        <v>0</v>
      </c>
      <c r="Y163" s="6">
        <f>VLOOKUP($B163,Hoja2!$B:$Y,19,FALSE)</f>
        <v>0</v>
      </c>
      <c r="Z163" s="6">
        <f>VLOOKUP($B163,Hoja2!$B:$Y,20,FALSE)</f>
        <v>0</v>
      </c>
      <c r="AA163" s="6">
        <f>VLOOKUP($B163,Hoja2!$B:$Y,21,FALSE)</f>
        <v>0</v>
      </c>
      <c r="AB163" s="5">
        <f>VLOOKUP($B163,Hoja2!$B:$Y,22,FALSE)</f>
        <v>0</v>
      </c>
      <c r="AC163" s="5">
        <f>VLOOKUP($B163,Hoja2!$B:$Y,23,FALSE)</f>
        <v>0</v>
      </c>
      <c r="AD163" s="5">
        <f>VLOOKUP($B163,Hoja2!$B:$Y,24,FALSE)</f>
        <v>0</v>
      </c>
      <c r="AE163" s="5">
        <f>SUM(Tabla2[[#This Row],[19]:[39]])</f>
        <v>58</v>
      </c>
      <c r="AF163" s="7">
        <v>27.7</v>
      </c>
      <c r="AG163" s="7" t="s">
        <v>9</v>
      </c>
      <c r="AH163" s="7" t="s">
        <v>9</v>
      </c>
    </row>
    <row r="164" spans="2:34" ht="100.2" customHeight="1" x14ac:dyDescent="0.3">
      <c r="B164" s="5" t="s">
        <v>245</v>
      </c>
      <c r="C164" s="6" t="s">
        <v>798</v>
      </c>
      <c r="D164" s="6" t="s">
        <v>164</v>
      </c>
      <c r="E164" s="6" t="s">
        <v>201</v>
      </c>
      <c r="F164" s="6" t="s">
        <v>47</v>
      </c>
      <c r="G164" s="6"/>
      <c r="H164" s="6"/>
      <c r="I164" s="6">
        <f>VLOOKUP($B164,Hoja2!$B:$Y,3,FALSE)</f>
        <v>1</v>
      </c>
      <c r="J164" s="6">
        <f>VLOOKUP($B164,Hoja2!$B:$Y,4,FALSE)</f>
        <v>3</v>
      </c>
      <c r="K164" s="6">
        <f>VLOOKUP($B164,Hoja2!$B:$Y,5,FALSE)</f>
        <v>13</v>
      </c>
      <c r="L164" s="6">
        <f>VLOOKUP($B164,Hoja2!$B:$Y,6,FALSE)</f>
        <v>21</v>
      </c>
      <c r="M164" s="6">
        <f>VLOOKUP($B164,Hoja2!$B:$Y,7,FALSE)</f>
        <v>25</v>
      </c>
      <c r="N164" s="6">
        <f>VLOOKUP($B164,Hoja2!$B:$Y,8,FALSE)</f>
        <v>19</v>
      </c>
      <c r="O164" s="6">
        <f>VLOOKUP($B164,Hoja2!$B:$Y,9,FALSE)</f>
        <v>17</v>
      </c>
      <c r="P164" s="6">
        <f>VLOOKUP($B164,Hoja2!$B:$Y,10,FALSE)</f>
        <v>11</v>
      </c>
      <c r="Q164" s="6">
        <f>VLOOKUP($B164,Hoja2!$B:$Y,11,FALSE)</f>
        <v>0</v>
      </c>
      <c r="R164" s="6">
        <f>VLOOKUP($B164,Hoja2!$B:$Y,12,FALSE)</f>
        <v>0</v>
      </c>
      <c r="S164" s="6">
        <f>VLOOKUP($B164,Hoja2!$B:$Y,13,FALSE)</f>
        <v>0</v>
      </c>
      <c r="T164" s="6">
        <f>VLOOKUP($B164,Hoja2!$B:$Y,14,FALSE)</f>
        <v>0</v>
      </c>
      <c r="U164" s="6">
        <f>VLOOKUP($B164,Hoja2!$B:$Y,15,FALSE)</f>
        <v>0</v>
      </c>
      <c r="V164" s="6">
        <f>VLOOKUP($B164,Hoja2!$B:$Y,16,FALSE)</f>
        <v>0</v>
      </c>
      <c r="W164" s="6">
        <f>VLOOKUP($B164,Hoja2!$B:$Y,17,FALSE)</f>
        <v>0</v>
      </c>
      <c r="X164" s="6">
        <f>VLOOKUP($B164,Hoja2!$B:$Y,18,FALSE)</f>
        <v>0</v>
      </c>
      <c r="Y164" s="6">
        <f>VLOOKUP($B164,Hoja2!$B:$Y,19,FALSE)</f>
        <v>0</v>
      </c>
      <c r="Z164" s="6">
        <f>VLOOKUP($B164,Hoja2!$B:$Y,20,FALSE)</f>
        <v>0</v>
      </c>
      <c r="AA164" s="6">
        <f>VLOOKUP($B164,Hoja2!$B:$Y,21,FALSE)</f>
        <v>0</v>
      </c>
      <c r="AB164" s="5">
        <f>VLOOKUP($B164,Hoja2!$B:$Y,22,FALSE)</f>
        <v>0</v>
      </c>
      <c r="AC164" s="5">
        <f>VLOOKUP($B164,Hoja2!$B:$Y,23,FALSE)</f>
        <v>0</v>
      </c>
      <c r="AD164" s="5">
        <f>VLOOKUP($B164,Hoja2!$B:$Y,24,FALSE)</f>
        <v>0</v>
      </c>
      <c r="AE164" s="5">
        <f>SUM(Tabla2[[#This Row],[19]:[39]])</f>
        <v>109</v>
      </c>
      <c r="AF164" s="7">
        <v>27.7</v>
      </c>
      <c r="AG164" s="7" t="s">
        <v>9</v>
      </c>
      <c r="AH164" s="7" t="s">
        <v>9</v>
      </c>
    </row>
    <row r="165" spans="2:34" ht="100.2" customHeight="1" x14ac:dyDescent="0.3">
      <c r="B165" s="5" t="s">
        <v>246</v>
      </c>
      <c r="C165" s="6" t="s">
        <v>798</v>
      </c>
      <c r="D165" s="6" t="s">
        <v>164</v>
      </c>
      <c r="E165" s="6" t="s">
        <v>247</v>
      </c>
      <c r="F165" s="6" t="s">
        <v>47</v>
      </c>
      <c r="G165" s="6"/>
      <c r="H165" s="6"/>
      <c r="I165" s="6">
        <f>VLOOKUP($B165,Hoja2!$B:$Y,3,FALSE)</f>
        <v>4</v>
      </c>
      <c r="J165" s="6">
        <f>VLOOKUP($B165,Hoja2!$B:$Y,4,FALSE)</f>
        <v>3</v>
      </c>
      <c r="K165" s="6">
        <f>VLOOKUP($B165,Hoja2!$B:$Y,5,FALSE)</f>
        <v>13</v>
      </c>
      <c r="L165" s="6">
        <f>VLOOKUP($B165,Hoja2!$B:$Y,6,FALSE)</f>
        <v>16</v>
      </c>
      <c r="M165" s="6">
        <f>VLOOKUP($B165,Hoja2!$B:$Y,7,FALSE)</f>
        <v>0</v>
      </c>
      <c r="N165" s="6">
        <f>VLOOKUP($B165,Hoja2!$B:$Y,8,FALSE)</f>
        <v>0</v>
      </c>
      <c r="O165" s="6">
        <f>VLOOKUP($B165,Hoja2!$B:$Y,9,FALSE)</f>
        <v>0</v>
      </c>
      <c r="P165" s="6">
        <f>VLOOKUP($B165,Hoja2!$B:$Y,10,FALSE)</f>
        <v>7</v>
      </c>
      <c r="Q165" s="6">
        <f>VLOOKUP($B165,Hoja2!$B:$Y,11,FALSE)</f>
        <v>0</v>
      </c>
      <c r="R165" s="6">
        <f>VLOOKUP($B165,Hoja2!$B:$Y,12,FALSE)</f>
        <v>0</v>
      </c>
      <c r="S165" s="6">
        <f>VLOOKUP($B165,Hoja2!$B:$Y,13,FALSE)</f>
        <v>0</v>
      </c>
      <c r="T165" s="6">
        <f>VLOOKUP($B165,Hoja2!$B:$Y,14,FALSE)</f>
        <v>0</v>
      </c>
      <c r="U165" s="6">
        <f>VLOOKUP($B165,Hoja2!$B:$Y,15,FALSE)</f>
        <v>0</v>
      </c>
      <c r="V165" s="6">
        <f>VLOOKUP($B165,Hoja2!$B:$Y,16,FALSE)</f>
        <v>0</v>
      </c>
      <c r="W165" s="6">
        <f>VLOOKUP($B165,Hoja2!$B:$Y,17,FALSE)</f>
        <v>0</v>
      </c>
      <c r="X165" s="6">
        <f>VLOOKUP($B165,Hoja2!$B:$Y,18,FALSE)</f>
        <v>0</v>
      </c>
      <c r="Y165" s="6">
        <f>VLOOKUP($B165,Hoja2!$B:$Y,19,FALSE)</f>
        <v>0</v>
      </c>
      <c r="Z165" s="6">
        <f>VLOOKUP($B165,Hoja2!$B:$Y,20,FALSE)</f>
        <v>0</v>
      </c>
      <c r="AA165" s="6">
        <f>VLOOKUP($B165,Hoja2!$B:$Y,21,FALSE)</f>
        <v>0</v>
      </c>
      <c r="AB165" s="5">
        <f>VLOOKUP($B165,Hoja2!$B:$Y,22,FALSE)</f>
        <v>0</v>
      </c>
      <c r="AC165" s="5">
        <f>VLOOKUP($B165,Hoja2!$B:$Y,23,FALSE)</f>
        <v>0</v>
      </c>
      <c r="AD165" s="5">
        <f>VLOOKUP($B165,Hoja2!$B:$Y,24,FALSE)</f>
        <v>0</v>
      </c>
      <c r="AE165" s="5">
        <f>SUM(Tabla2[[#This Row],[19]:[39]])</f>
        <v>39</v>
      </c>
      <c r="AF165" s="7">
        <v>28.8</v>
      </c>
      <c r="AG165" s="7" t="s">
        <v>9</v>
      </c>
      <c r="AH165" s="7" t="s">
        <v>9</v>
      </c>
    </row>
    <row r="166" spans="2:34" ht="100.2" hidden="1" customHeight="1" x14ac:dyDescent="0.3">
      <c r="B166" s="5" t="s">
        <v>248</v>
      </c>
      <c r="C166" s="6" t="s">
        <v>798</v>
      </c>
      <c r="D166" s="6" t="s">
        <v>164</v>
      </c>
      <c r="E166" s="6" t="s">
        <v>249</v>
      </c>
      <c r="F166" s="6" t="s">
        <v>47</v>
      </c>
      <c r="G166" s="6"/>
      <c r="H166" s="6"/>
      <c r="I166" s="6">
        <f>VLOOKUP($B166,Hoja2!$B:$Y,3,FALSE)</f>
        <v>0</v>
      </c>
      <c r="J166" s="6">
        <f>VLOOKUP($B166,Hoja2!$B:$Y,4,FALSE)</f>
        <v>0</v>
      </c>
      <c r="K166" s="6">
        <f>VLOOKUP($B166,Hoja2!$B:$Y,5,FALSE)</f>
        <v>0</v>
      </c>
      <c r="L166" s="6">
        <f>VLOOKUP($B166,Hoja2!$B:$Y,6,FALSE)</f>
        <v>0</v>
      </c>
      <c r="M166" s="6">
        <f>VLOOKUP($B166,Hoja2!$B:$Y,7,FALSE)</f>
        <v>0</v>
      </c>
      <c r="N166" s="6">
        <f>VLOOKUP($B166,Hoja2!$B:$Y,8,FALSE)</f>
        <v>0</v>
      </c>
      <c r="O166" s="6">
        <f>VLOOKUP($B166,Hoja2!$B:$Y,9,FALSE)</f>
        <v>0</v>
      </c>
      <c r="P166" s="6">
        <f>VLOOKUP($B166,Hoja2!$B:$Y,10,FALSE)</f>
        <v>1</v>
      </c>
      <c r="Q166" s="6">
        <f>VLOOKUP($B166,Hoja2!$B:$Y,11,FALSE)</f>
        <v>0</v>
      </c>
      <c r="R166" s="6">
        <f>VLOOKUP($B166,Hoja2!$B:$Y,12,FALSE)</f>
        <v>0</v>
      </c>
      <c r="S166" s="6">
        <f>VLOOKUP($B166,Hoja2!$B:$Y,13,FALSE)</f>
        <v>0</v>
      </c>
      <c r="T166" s="6">
        <f>VLOOKUP($B166,Hoja2!$B:$Y,14,FALSE)</f>
        <v>0</v>
      </c>
      <c r="U166" s="6">
        <f>VLOOKUP($B166,Hoja2!$B:$Y,15,FALSE)</f>
        <v>0</v>
      </c>
      <c r="V166" s="6">
        <f>VLOOKUP($B166,Hoja2!$B:$Y,16,FALSE)</f>
        <v>0</v>
      </c>
      <c r="W166" s="6">
        <f>VLOOKUP($B166,Hoja2!$B:$Y,17,FALSE)</f>
        <v>0</v>
      </c>
      <c r="X166" s="6">
        <f>VLOOKUP($B166,Hoja2!$B:$Y,18,FALSE)</f>
        <v>0</v>
      </c>
      <c r="Y166" s="6">
        <f>VLOOKUP($B166,Hoja2!$B:$Y,19,FALSE)</f>
        <v>0</v>
      </c>
      <c r="Z166" s="6">
        <f>VLOOKUP($B166,Hoja2!$B:$Y,20,FALSE)</f>
        <v>0</v>
      </c>
      <c r="AA166" s="6">
        <f>VLOOKUP($B166,Hoja2!$B:$Y,21,FALSE)</f>
        <v>0</v>
      </c>
      <c r="AB166" s="5">
        <f>VLOOKUP($B166,Hoja2!$B:$Y,22,FALSE)</f>
        <v>0</v>
      </c>
      <c r="AC166" s="5">
        <f>VLOOKUP($B166,Hoja2!$B:$Y,23,FALSE)</f>
        <v>0</v>
      </c>
      <c r="AD166" s="5">
        <f>VLOOKUP($B166,Hoja2!$B:$Y,24,FALSE)</f>
        <v>0</v>
      </c>
      <c r="AE166" s="5">
        <f>SUM(Tabla2[[#This Row],[19]:[39]])</f>
        <v>1</v>
      </c>
      <c r="AF166" s="7">
        <v>28.8</v>
      </c>
      <c r="AG166" s="7" t="s">
        <v>9</v>
      </c>
      <c r="AH166" s="7" t="s">
        <v>9</v>
      </c>
    </row>
    <row r="167" spans="2:34" ht="100.2" customHeight="1" x14ac:dyDescent="0.3">
      <c r="B167" s="5" t="s">
        <v>250</v>
      </c>
      <c r="C167" s="6" t="s">
        <v>798</v>
      </c>
      <c r="D167" s="6" t="s">
        <v>164</v>
      </c>
      <c r="E167" s="6" t="s">
        <v>251</v>
      </c>
      <c r="F167" s="6" t="s">
        <v>47</v>
      </c>
      <c r="G167" s="6"/>
      <c r="H167" s="6"/>
      <c r="I167" s="6">
        <f>VLOOKUP($B167,Hoja2!$B:$Y,3,FALSE)</f>
        <v>2</v>
      </c>
      <c r="J167" s="6">
        <f>VLOOKUP($B167,Hoja2!$B:$Y,4,FALSE)</f>
        <v>7</v>
      </c>
      <c r="K167" s="6">
        <f>VLOOKUP($B167,Hoja2!$B:$Y,5,FALSE)</f>
        <v>22</v>
      </c>
      <c r="L167" s="6">
        <f>VLOOKUP($B167,Hoja2!$B:$Y,6,FALSE)</f>
        <v>29</v>
      </c>
      <c r="M167" s="6">
        <f>VLOOKUP($B167,Hoja2!$B:$Y,7,FALSE)</f>
        <v>40</v>
      </c>
      <c r="N167" s="6">
        <f>VLOOKUP($B167,Hoja2!$B:$Y,8,FALSE)</f>
        <v>40</v>
      </c>
      <c r="O167" s="6">
        <f>VLOOKUP($B167,Hoja2!$B:$Y,9,FALSE)</f>
        <v>29</v>
      </c>
      <c r="P167" s="6">
        <f>VLOOKUP($B167,Hoja2!$B:$Y,10,FALSE)</f>
        <v>30</v>
      </c>
      <c r="Q167" s="6">
        <f>VLOOKUP($B167,Hoja2!$B:$Y,11,FALSE)</f>
        <v>0</v>
      </c>
      <c r="R167" s="6">
        <f>VLOOKUP($B167,Hoja2!$B:$Y,12,FALSE)</f>
        <v>0</v>
      </c>
      <c r="S167" s="6">
        <f>VLOOKUP($B167,Hoja2!$B:$Y,13,FALSE)</f>
        <v>0</v>
      </c>
      <c r="T167" s="6">
        <f>VLOOKUP($B167,Hoja2!$B:$Y,14,FALSE)</f>
        <v>0</v>
      </c>
      <c r="U167" s="6">
        <f>VLOOKUP($B167,Hoja2!$B:$Y,15,FALSE)</f>
        <v>0</v>
      </c>
      <c r="V167" s="6">
        <f>VLOOKUP($B167,Hoja2!$B:$Y,16,FALSE)</f>
        <v>0</v>
      </c>
      <c r="W167" s="6">
        <f>VLOOKUP($B167,Hoja2!$B:$Y,17,FALSE)</f>
        <v>0</v>
      </c>
      <c r="X167" s="6">
        <f>VLOOKUP($B167,Hoja2!$B:$Y,18,FALSE)</f>
        <v>0</v>
      </c>
      <c r="Y167" s="6">
        <f>VLOOKUP($B167,Hoja2!$B:$Y,19,FALSE)</f>
        <v>0</v>
      </c>
      <c r="Z167" s="6">
        <f>VLOOKUP($B167,Hoja2!$B:$Y,20,FALSE)</f>
        <v>0</v>
      </c>
      <c r="AA167" s="6">
        <f>VLOOKUP($B167,Hoja2!$B:$Y,21,FALSE)</f>
        <v>0</v>
      </c>
      <c r="AB167" s="5">
        <f>VLOOKUP($B167,Hoja2!$B:$Y,22,FALSE)</f>
        <v>0</v>
      </c>
      <c r="AC167" s="5">
        <f>VLOOKUP($B167,Hoja2!$B:$Y,23,FALSE)</f>
        <v>0</v>
      </c>
      <c r="AD167" s="5">
        <f>VLOOKUP($B167,Hoja2!$B:$Y,24,FALSE)</f>
        <v>0</v>
      </c>
      <c r="AE167" s="5">
        <f>SUM(Tabla2[[#This Row],[19]:[39]])</f>
        <v>197</v>
      </c>
      <c r="AF167" s="7">
        <v>28.8</v>
      </c>
      <c r="AG167" s="7" t="s">
        <v>9</v>
      </c>
      <c r="AH167" s="7" t="s">
        <v>9</v>
      </c>
    </row>
    <row r="168" spans="2:34" ht="100.2" customHeight="1" x14ac:dyDescent="0.3">
      <c r="B168" s="5" t="s">
        <v>252</v>
      </c>
      <c r="C168" s="6" t="s">
        <v>798</v>
      </c>
      <c r="D168" s="6" t="s">
        <v>164</v>
      </c>
      <c r="E168" s="6" t="s">
        <v>253</v>
      </c>
      <c r="F168" s="6" t="s">
        <v>47</v>
      </c>
      <c r="G168" s="6"/>
      <c r="H168" s="6"/>
      <c r="I168" s="6">
        <f>VLOOKUP($B168,Hoja2!$B:$Y,3,FALSE)</f>
        <v>3</v>
      </c>
      <c r="J168" s="6">
        <f>VLOOKUP($B168,Hoja2!$B:$Y,4,FALSE)</f>
        <v>5</v>
      </c>
      <c r="K168" s="6">
        <f>VLOOKUP($B168,Hoja2!$B:$Y,5,FALSE)</f>
        <v>0</v>
      </c>
      <c r="L168" s="6">
        <f>VLOOKUP($B168,Hoja2!$B:$Y,6,FALSE)</f>
        <v>0</v>
      </c>
      <c r="M168" s="6">
        <f>VLOOKUP($B168,Hoja2!$B:$Y,7,FALSE)</f>
        <v>0</v>
      </c>
      <c r="N168" s="6">
        <f>VLOOKUP($B168,Hoja2!$B:$Y,8,FALSE)</f>
        <v>0</v>
      </c>
      <c r="O168" s="6">
        <f>VLOOKUP($B168,Hoja2!$B:$Y,9,FALSE)</f>
        <v>0</v>
      </c>
      <c r="P168" s="6">
        <f>VLOOKUP($B168,Hoja2!$B:$Y,10,FALSE)</f>
        <v>0</v>
      </c>
      <c r="Q168" s="6">
        <f>VLOOKUP($B168,Hoja2!$B:$Y,11,FALSE)</f>
        <v>0</v>
      </c>
      <c r="R168" s="6">
        <f>VLOOKUP($B168,Hoja2!$B:$Y,12,FALSE)</f>
        <v>0</v>
      </c>
      <c r="S168" s="6">
        <f>VLOOKUP($B168,Hoja2!$B:$Y,13,FALSE)</f>
        <v>0</v>
      </c>
      <c r="T168" s="6">
        <f>VLOOKUP($B168,Hoja2!$B:$Y,14,FALSE)</f>
        <v>0</v>
      </c>
      <c r="U168" s="6">
        <f>VLOOKUP($B168,Hoja2!$B:$Y,15,FALSE)</f>
        <v>0</v>
      </c>
      <c r="V168" s="6">
        <f>VLOOKUP($B168,Hoja2!$B:$Y,16,FALSE)</f>
        <v>0</v>
      </c>
      <c r="W168" s="6">
        <f>VLOOKUP($B168,Hoja2!$B:$Y,17,FALSE)</f>
        <v>0</v>
      </c>
      <c r="X168" s="6">
        <f>VLOOKUP($B168,Hoja2!$B:$Y,18,FALSE)</f>
        <v>0</v>
      </c>
      <c r="Y168" s="6">
        <f>VLOOKUP($B168,Hoja2!$B:$Y,19,FALSE)</f>
        <v>0</v>
      </c>
      <c r="Z168" s="6">
        <f>VLOOKUP($B168,Hoja2!$B:$Y,20,FALSE)</f>
        <v>0</v>
      </c>
      <c r="AA168" s="6">
        <f>VLOOKUP($B168,Hoja2!$B:$Y,21,FALSE)</f>
        <v>0</v>
      </c>
      <c r="AB168" s="5">
        <f>VLOOKUP($B168,Hoja2!$B:$Y,22,FALSE)</f>
        <v>0</v>
      </c>
      <c r="AC168" s="5">
        <f>VLOOKUP($B168,Hoja2!$B:$Y,23,FALSE)</f>
        <v>0</v>
      </c>
      <c r="AD168" s="5">
        <f>VLOOKUP($B168,Hoja2!$B:$Y,24,FALSE)</f>
        <v>0</v>
      </c>
      <c r="AE168" s="5">
        <f>SUM(Tabla2[[#This Row],[19]:[39]])</f>
        <v>5</v>
      </c>
      <c r="AF168" s="7">
        <v>28.8</v>
      </c>
      <c r="AG168" s="7" t="s">
        <v>9</v>
      </c>
      <c r="AH168" s="7" t="s">
        <v>9</v>
      </c>
    </row>
    <row r="169" spans="2:34" ht="100.2" customHeight="1" x14ac:dyDescent="0.3">
      <c r="B169" s="5" t="s">
        <v>254</v>
      </c>
      <c r="C169" s="6" t="s">
        <v>798</v>
      </c>
      <c r="D169" s="6" t="s">
        <v>164</v>
      </c>
      <c r="E169" s="6" t="s">
        <v>255</v>
      </c>
      <c r="F169" s="6" t="s">
        <v>47</v>
      </c>
      <c r="G169" s="6"/>
      <c r="H169" s="6"/>
      <c r="I169" s="6">
        <f>VLOOKUP($B169,Hoja2!$B:$Y,3,FALSE)</f>
        <v>4</v>
      </c>
      <c r="J169" s="6">
        <f>VLOOKUP($B169,Hoja2!$B:$Y,4,FALSE)</f>
        <v>0</v>
      </c>
      <c r="K169" s="6">
        <f>VLOOKUP($B169,Hoja2!$B:$Y,5,FALSE)</f>
        <v>11</v>
      </c>
      <c r="L169" s="6">
        <f>VLOOKUP($B169,Hoja2!$B:$Y,6,FALSE)</f>
        <v>0</v>
      </c>
      <c r="M169" s="6">
        <f>VLOOKUP($B169,Hoja2!$B:$Y,7,FALSE)</f>
        <v>1</v>
      </c>
      <c r="N169" s="6">
        <f>VLOOKUP($B169,Hoja2!$B:$Y,8,FALSE)</f>
        <v>0</v>
      </c>
      <c r="O169" s="6">
        <f>VLOOKUP($B169,Hoja2!$B:$Y,9,FALSE)</f>
        <v>0</v>
      </c>
      <c r="P169" s="6">
        <f>VLOOKUP($B169,Hoja2!$B:$Y,10,FALSE)</f>
        <v>0</v>
      </c>
      <c r="Q169" s="6">
        <f>VLOOKUP($B169,Hoja2!$B:$Y,11,FALSE)</f>
        <v>0</v>
      </c>
      <c r="R169" s="6">
        <f>VLOOKUP($B169,Hoja2!$B:$Y,12,FALSE)</f>
        <v>0</v>
      </c>
      <c r="S169" s="6">
        <f>VLOOKUP($B169,Hoja2!$B:$Y,13,FALSE)</f>
        <v>0</v>
      </c>
      <c r="T169" s="6">
        <f>VLOOKUP($B169,Hoja2!$B:$Y,14,FALSE)</f>
        <v>0</v>
      </c>
      <c r="U169" s="6">
        <f>VLOOKUP($B169,Hoja2!$B:$Y,15,FALSE)</f>
        <v>0</v>
      </c>
      <c r="V169" s="6">
        <f>VLOOKUP($B169,Hoja2!$B:$Y,16,FALSE)</f>
        <v>0</v>
      </c>
      <c r="W169" s="6">
        <f>VLOOKUP($B169,Hoja2!$B:$Y,17,FALSE)</f>
        <v>0</v>
      </c>
      <c r="X169" s="6">
        <f>VLOOKUP($B169,Hoja2!$B:$Y,18,FALSE)</f>
        <v>0</v>
      </c>
      <c r="Y169" s="6">
        <f>VLOOKUP($B169,Hoja2!$B:$Y,19,FALSE)</f>
        <v>0</v>
      </c>
      <c r="Z169" s="6">
        <f>VLOOKUP($B169,Hoja2!$B:$Y,20,FALSE)</f>
        <v>0</v>
      </c>
      <c r="AA169" s="6">
        <f>VLOOKUP($B169,Hoja2!$B:$Y,21,FALSE)</f>
        <v>0</v>
      </c>
      <c r="AB169" s="5">
        <f>VLOOKUP($B169,Hoja2!$B:$Y,22,FALSE)</f>
        <v>0</v>
      </c>
      <c r="AC169" s="5">
        <f>VLOOKUP($B169,Hoja2!$B:$Y,23,FALSE)</f>
        <v>0</v>
      </c>
      <c r="AD169" s="5">
        <f>VLOOKUP($B169,Hoja2!$B:$Y,24,FALSE)</f>
        <v>0</v>
      </c>
      <c r="AE169" s="5">
        <f>SUM(Tabla2[[#This Row],[19]:[39]])</f>
        <v>12</v>
      </c>
      <c r="AF169" s="7">
        <v>28.8</v>
      </c>
      <c r="AG169" s="7" t="s">
        <v>9</v>
      </c>
      <c r="AH169" s="7" t="s">
        <v>9</v>
      </c>
    </row>
    <row r="170" spans="2:34" ht="100.2" hidden="1" customHeight="1" x14ac:dyDescent="0.3">
      <c r="B170" s="5" t="s">
        <v>256</v>
      </c>
      <c r="C170" s="6" t="s">
        <v>798</v>
      </c>
      <c r="D170" s="6" t="s">
        <v>164</v>
      </c>
      <c r="E170" s="6" t="s">
        <v>257</v>
      </c>
      <c r="F170" s="6" t="s">
        <v>47</v>
      </c>
      <c r="G170" s="6"/>
      <c r="H170" s="6"/>
      <c r="I170" s="6" t="e">
        <f>VLOOKUP($B170,Hoja2!$B:$Y,3,FALSE)</f>
        <v>#N/A</v>
      </c>
      <c r="J170" s="6" t="e">
        <f>VLOOKUP($B170,Hoja2!$B:$Y,4,FALSE)</f>
        <v>#N/A</v>
      </c>
      <c r="K170" s="6" t="e">
        <f>VLOOKUP($B170,Hoja2!$B:$Y,5,FALSE)</f>
        <v>#N/A</v>
      </c>
      <c r="L170" s="6" t="e">
        <f>VLOOKUP($B170,Hoja2!$B:$Y,6,FALSE)</f>
        <v>#N/A</v>
      </c>
      <c r="M170" s="6" t="e">
        <f>VLOOKUP($B170,Hoja2!$B:$Y,7,FALSE)</f>
        <v>#N/A</v>
      </c>
      <c r="N170" s="6" t="e">
        <f>VLOOKUP($B170,Hoja2!$B:$Y,8,FALSE)</f>
        <v>#N/A</v>
      </c>
      <c r="O170" s="6" t="e">
        <f>VLOOKUP($B170,Hoja2!$B:$Y,9,FALSE)</f>
        <v>#N/A</v>
      </c>
      <c r="P170" s="6" t="e">
        <f>VLOOKUP($B170,Hoja2!$B:$Y,10,FALSE)</f>
        <v>#N/A</v>
      </c>
      <c r="Q170" s="6" t="e">
        <f>VLOOKUP($B170,Hoja2!$B:$Y,11,FALSE)</f>
        <v>#N/A</v>
      </c>
      <c r="R170" s="6" t="e">
        <f>VLOOKUP($B170,Hoja2!$B:$Y,12,FALSE)</f>
        <v>#N/A</v>
      </c>
      <c r="S170" s="6" t="e">
        <f>VLOOKUP($B170,Hoja2!$B:$Y,13,FALSE)</f>
        <v>#N/A</v>
      </c>
      <c r="T170" s="6" t="e">
        <f>VLOOKUP($B170,Hoja2!$B:$Y,14,FALSE)</f>
        <v>#N/A</v>
      </c>
      <c r="U170" s="6" t="e">
        <f>VLOOKUP($B170,Hoja2!$B:$Y,15,FALSE)</f>
        <v>#N/A</v>
      </c>
      <c r="V170" s="6" t="e">
        <f>VLOOKUP($B170,Hoja2!$B:$Y,16,FALSE)</f>
        <v>#N/A</v>
      </c>
      <c r="W170" s="6" t="e">
        <f>VLOOKUP($B170,Hoja2!$B:$Y,17,FALSE)</f>
        <v>#N/A</v>
      </c>
      <c r="X170" s="6" t="e">
        <f>VLOOKUP($B170,Hoja2!$B:$Y,18,FALSE)</f>
        <v>#N/A</v>
      </c>
      <c r="Y170" s="6" t="e">
        <f>VLOOKUP($B170,Hoja2!$B:$Y,19,FALSE)</f>
        <v>#N/A</v>
      </c>
      <c r="Z170" s="6" t="e">
        <f>VLOOKUP($B170,Hoja2!$B:$Y,20,FALSE)</f>
        <v>#N/A</v>
      </c>
      <c r="AA170" s="6" t="e">
        <f>VLOOKUP($B170,Hoja2!$B:$Y,21,FALSE)</f>
        <v>#N/A</v>
      </c>
      <c r="AB170" s="5" t="e">
        <f>VLOOKUP($B170,Hoja2!$B:$Y,22,FALSE)</f>
        <v>#N/A</v>
      </c>
      <c r="AC170" s="5" t="e">
        <f>VLOOKUP($B170,Hoja2!$B:$Y,23,FALSE)</f>
        <v>#N/A</v>
      </c>
      <c r="AD170" s="5" t="e">
        <f>VLOOKUP($B170,Hoja2!$B:$Y,24,FALSE)</f>
        <v>#N/A</v>
      </c>
      <c r="AE170" s="5" t="e">
        <f>SUM(Tabla2[[#This Row],[19]:[39]])</f>
        <v>#N/A</v>
      </c>
      <c r="AF170" s="7">
        <v>28.8</v>
      </c>
      <c r="AG170" s="7" t="s">
        <v>9</v>
      </c>
      <c r="AH170" s="7" t="s">
        <v>9</v>
      </c>
    </row>
    <row r="171" spans="2:34" ht="100.2" customHeight="1" x14ac:dyDescent="0.3">
      <c r="B171" s="5" t="s">
        <v>258</v>
      </c>
      <c r="C171" s="6" t="s">
        <v>798</v>
      </c>
      <c r="D171" s="6" t="s">
        <v>164</v>
      </c>
      <c r="E171" s="6" t="s">
        <v>259</v>
      </c>
      <c r="F171" s="6" t="s">
        <v>47</v>
      </c>
      <c r="G171" s="6"/>
      <c r="H171" s="6"/>
      <c r="I171" s="6">
        <f>VLOOKUP($B171,Hoja2!$B:$Y,3,FALSE)</f>
        <v>5</v>
      </c>
      <c r="J171" s="6">
        <f>VLOOKUP($B171,Hoja2!$B:$Y,4,FALSE)</f>
        <v>21</v>
      </c>
      <c r="K171" s="6">
        <f>VLOOKUP($B171,Hoja2!$B:$Y,5,FALSE)</f>
        <v>35</v>
      </c>
      <c r="L171" s="6">
        <f>VLOOKUP($B171,Hoja2!$B:$Y,6,FALSE)</f>
        <v>43</v>
      </c>
      <c r="M171" s="6">
        <f>VLOOKUP($B171,Hoja2!$B:$Y,7,FALSE)</f>
        <v>41</v>
      </c>
      <c r="N171" s="6">
        <f>VLOOKUP($B171,Hoja2!$B:$Y,8,FALSE)</f>
        <v>29</v>
      </c>
      <c r="O171" s="6">
        <f>VLOOKUP($B171,Hoja2!$B:$Y,9,FALSE)</f>
        <v>9</v>
      </c>
      <c r="P171" s="6">
        <f>VLOOKUP($B171,Hoja2!$B:$Y,10,FALSE)</f>
        <v>11</v>
      </c>
      <c r="Q171" s="6">
        <f>VLOOKUP($B171,Hoja2!$B:$Y,11,FALSE)</f>
        <v>0</v>
      </c>
      <c r="R171" s="6">
        <f>VLOOKUP($B171,Hoja2!$B:$Y,12,FALSE)</f>
        <v>0</v>
      </c>
      <c r="S171" s="6">
        <f>VLOOKUP($B171,Hoja2!$B:$Y,13,FALSE)</f>
        <v>0</v>
      </c>
      <c r="T171" s="6">
        <f>VLOOKUP($B171,Hoja2!$B:$Y,14,FALSE)</f>
        <v>0</v>
      </c>
      <c r="U171" s="6">
        <f>VLOOKUP($B171,Hoja2!$B:$Y,15,FALSE)</f>
        <v>0</v>
      </c>
      <c r="V171" s="6">
        <f>VLOOKUP($B171,Hoja2!$B:$Y,16,FALSE)</f>
        <v>0</v>
      </c>
      <c r="W171" s="6">
        <f>VLOOKUP($B171,Hoja2!$B:$Y,17,FALSE)</f>
        <v>0</v>
      </c>
      <c r="X171" s="6">
        <f>VLOOKUP($B171,Hoja2!$B:$Y,18,FALSE)</f>
        <v>0</v>
      </c>
      <c r="Y171" s="6">
        <f>VLOOKUP($B171,Hoja2!$B:$Y,19,FALSE)</f>
        <v>0</v>
      </c>
      <c r="Z171" s="6">
        <f>VLOOKUP($B171,Hoja2!$B:$Y,20,FALSE)</f>
        <v>0</v>
      </c>
      <c r="AA171" s="6">
        <f>VLOOKUP($B171,Hoja2!$B:$Y,21,FALSE)</f>
        <v>0</v>
      </c>
      <c r="AB171" s="5">
        <f>VLOOKUP($B171,Hoja2!$B:$Y,22,FALSE)</f>
        <v>0</v>
      </c>
      <c r="AC171" s="5">
        <f>VLOOKUP($B171,Hoja2!$B:$Y,23,FALSE)</f>
        <v>0</v>
      </c>
      <c r="AD171" s="5">
        <f>VLOOKUP($B171,Hoja2!$B:$Y,24,FALSE)</f>
        <v>0</v>
      </c>
      <c r="AE171" s="5">
        <f>SUM(Tabla2[[#This Row],[19]:[39]])</f>
        <v>189</v>
      </c>
      <c r="AF171" s="7">
        <v>28.8</v>
      </c>
      <c r="AG171" s="7" t="s">
        <v>9</v>
      </c>
      <c r="AH171" s="7" t="s">
        <v>9</v>
      </c>
    </row>
    <row r="172" spans="2:34" ht="100.2" customHeight="1" x14ac:dyDescent="0.3">
      <c r="B172" s="5" t="s">
        <v>260</v>
      </c>
      <c r="C172" s="6" t="s">
        <v>798</v>
      </c>
      <c r="D172" s="6" t="s">
        <v>164</v>
      </c>
      <c r="E172" s="6" t="s">
        <v>261</v>
      </c>
      <c r="F172" s="6" t="s">
        <v>47</v>
      </c>
      <c r="G172" s="6"/>
      <c r="H172" s="6"/>
      <c r="I172" s="6">
        <f>VLOOKUP($B172,Hoja2!$B:$Y,3,FALSE)</f>
        <v>0</v>
      </c>
      <c r="J172" s="6">
        <f>VLOOKUP($B172,Hoja2!$B:$Y,4,FALSE)</f>
        <v>0</v>
      </c>
      <c r="K172" s="6">
        <f>VLOOKUP($B172,Hoja2!$B:$Y,5,FALSE)</f>
        <v>2</v>
      </c>
      <c r="L172" s="6">
        <f>VLOOKUP($B172,Hoja2!$B:$Y,6,FALSE)</f>
        <v>4</v>
      </c>
      <c r="M172" s="6">
        <f>VLOOKUP($B172,Hoja2!$B:$Y,7,FALSE)</f>
        <v>4</v>
      </c>
      <c r="N172" s="6">
        <f>VLOOKUP($B172,Hoja2!$B:$Y,8,FALSE)</f>
        <v>4</v>
      </c>
      <c r="O172" s="6">
        <f>VLOOKUP($B172,Hoja2!$B:$Y,9,FALSE)</f>
        <v>4</v>
      </c>
      <c r="P172" s="6">
        <f>VLOOKUP($B172,Hoja2!$B:$Y,10,FALSE)</f>
        <v>2</v>
      </c>
      <c r="Q172" s="6">
        <f>VLOOKUP($B172,Hoja2!$B:$Y,11,FALSE)</f>
        <v>0</v>
      </c>
      <c r="R172" s="6">
        <f>VLOOKUP($B172,Hoja2!$B:$Y,12,FALSE)</f>
        <v>0</v>
      </c>
      <c r="S172" s="6">
        <f>VLOOKUP($B172,Hoja2!$B:$Y,13,FALSE)</f>
        <v>0</v>
      </c>
      <c r="T172" s="6">
        <f>VLOOKUP($B172,Hoja2!$B:$Y,14,FALSE)</f>
        <v>0</v>
      </c>
      <c r="U172" s="6">
        <f>VLOOKUP($B172,Hoja2!$B:$Y,15,FALSE)</f>
        <v>0</v>
      </c>
      <c r="V172" s="6">
        <f>VLOOKUP($B172,Hoja2!$B:$Y,16,FALSE)</f>
        <v>0</v>
      </c>
      <c r="W172" s="6">
        <f>VLOOKUP($B172,Hoja2!$B:$Y,17,FALSE)</f>
        <v>0</v>
      </c>
      <c r="X172" s="6">
        <f>VLOOKUP($B172,Hoja2!$B:$Y,18,FALSE)</f>
        <v>0</v>
      </c>
      <c r="Y172" s="6">
        <f>VLOOKUP($B172,Hoja2!$B:$Y,19,FALSE)</f>
        <v>0</v>
      </c>
      <c r="Z172" s="6">
        <f>VLOOKUP($B172,Hoja2!$B:$Y,20,FALSE)</f>
        <v>0</v>
      </c>
      <c r="AA172" s="6">
        <f>VLOOKUP($B172,Hoja2!$B:$Y,21,FALSE)</f>
        <v>0</v>
      </c>
      <c r="AB172" s="5">
        <f>VLOOKUP($B172,Hoja2!$B:$Y,22,FALSE)</f>
        <v>0</v>
      </c>
      <c r="AC172" s="5">
        <f>VLOOKUP($B172,Hoja2!$B:$Y,23,FALSE)</f>
        <v>0</v>
      </c>
      <c r="AD172" s="5">
        <f>VLOOKUP($B172,Hoja2!$B:$Y,24,FALSE)</f>
        <v>0</v>
      </c>
      <c r="AE172" s="5">
        <f>SUM(Tabla2[[#This Row],[19]:[39]])</f>
        <v>20</v>
      </c>
      <c r="AF172" s="7">
        <v>28.8</v>
      </c>
      <c r="AG172" s="7" t="s">
        <v>9</v>
      </c>
      <c r="AH172" s="7" t="s">
        <v>9</v>
      </c>
    </row>
    <row r="173" spans="2:34" ht="100.2" customHeight="1" x14ac:dyDescent="0.3">
      <c r="B173" s="5" t="s">
        <v>262</v>
      </c>
      <c r="C173" s="6" t="s">
        <v>798</v>
      </c>
      <c r="D173" s="6" t="s">
        <v>263</v>
      </c>
      <c r="E173" s="6" t="s">
        <v>57</v>
      </c>
      <c r="F173" s="6" t="s">
        <v>264</v>
      </c>
      <c r="G173" s="6"/>
      <c r="H173" s="6"/>
      <c r="I173" s="6">
        <f>VLOOKUP($B173,Hoja2!$B:$Y,3,FALSE)</f>
        <v>0</v>
      </c>
      <c r="J173" s="6">
        <f>VLOOKUP($B173,Hoja2!$B:$Y,4,FALSE)</f>
        <v>30</v>
      </c>
      <c r="K173" s="6">
        <f>VLOOKUP($B173,Hoja2!$B:$Y,5,FALSE)</f>
        <v>66</v>
      </c>
      <c r="L173" s="6">
        <f>VLOOKUP($B173,Hoja2!$B:$Y,6,FALSE)</f>
        <v>124</v>
      </c>
      <c r="M173" s="6">
        <f>VLOOKUP($B173,Hoja2!$B:$Y,7,FALSE)</f>
        <v>136</v>
      </c>
      <c r="N173" s="6">
        <f>VLOOKUP($B173,Hoja2!$B:$Y,8,FALSE)</f>
        <v>101</v>
      </c>
      <c r="O173" s="6">
        <f>VLOOKUP($B173,Hoja2!$B:$Y,9,FALSE)</f>
        <v>88</v>
      </c>
      <c r="P173" s="6">
        <f>VLOOKUP($B173,Hoja2!$B:$Y,10,FALSE)</f>
        <v>47</v>
      </c>
      <c r="Q173" s="6">
        <f>VLOOKUP($B173,Hoja2!$B:$Y,11,FALSE)</f>
        <v>0</v>
      </c>
      <c r="R173" s="6">
        <f>VLOOKUP($B173,Hoja2!$B:$Y,12,FALSE)</f>
        <v>0</v>
      </c>
      <c r="S173" s="6">
        <f>VLOOKUP($B173,Hoja2!$B:$Y,13,FALSE)</f>
        <v>0</v>
      </c>
      <c r="T173" s="6">
        <f>VLOOKUP($B173,Hoja2!$B:$Y,14,FALSE)</f>
        <v>0</v>
      </c>
      <c r="U173" s="6">
        <f>VLOOKUP($B173,Hoja2!$B:$Y,15,FALSE)</f>
        <v>0</v>
      </c>
      <c r="V173" s="6">
        <f>VLOOKUP($B173,Hoja2!$B:$Y,16,FALSE)</f>
        <v>0</v>
      </c>
      <c r="W173" s="6">
        <f>VLOOKUP($B173,Hoja2!$B:$Y,17,FALSE)</f>
        <v>0</v>
      </c>
      <c r="X173" s="6">
        <f>VLOOKUP($B173,Hoja2!$B:$Y,18,FALSE)</f>
        <v>0</v>
      </c>
      <c r="Y173" s="6">
        <f>VLOOKUP($B173,Hoja2!$B:$Y,19,FALSE)</f>
        <v>0</v>
      </c>
      <c r="Z173" s="6">
        <f>VLOOKUP($B173,Hoja2!$B:$Y,20,FALSE)</f>
        <v>0</v>
      </c>
      <c r="AA173" s="6">
        <f>VLOOKUP($B173,Hoja2!$B:$Y,21,FALSE)</f>
        <v>0</v>
      </c>
      <c r="AB173" s="5">
        <f>VLOOKUP($B173,Hoja2!$B:$Y,22,FALSE)</f>
        <v>0</v>
      </c>
      <c r="AC173" s="5">
        <f>VLOOKUP($B173,Hoja2!$B:$Y,23,FALSE)</f>
        <v>0</v>
      </c>
      <c r="AD173" s="5">
        <f>VLOOKUP($B173,Hoja2!$B:$Y,24,FALSE)</f>
        <v>0</v>
      </c>
      <c r="AE173" s="5">
        <f>SUM(Tabla2[[#This Row],[19]:[39]])</f>
        <v>592</v>
      </c>
      <c r="AF173" s="7">
        <v>23.9</v>
      </c>
      <c r="AG173" s="7" t="s">
        <v>9</v>
      </c>
      <c r="AH173" s="7" t="s">
        <v>9</v>
      </c>
    </row>
    <row r="174" spans="2:34" ht="100.2" customHeight="1" x14ac:dyDescent="0.3">
      <c r="B174" s="5" t="s">
        <v>265</v>
      </c>
      <c r="C174" s="6" t="s">
        <v>798</v>
      </c>
      <c r="D174" s="6" t="s">
        <v>263</v>
      </c>
      <c r="E174" s="6" t="s">
        <v>266</v>
      </c>
      <c r="F174" s="6" t="s">
        <v>264</v>
      </c>
      <c r="G174" s="6"/>
      <c r="H174" s="6"/>
      <c r="I174" s="6">
        <f>VLOOKUP($B174,Hoja2!$B:$Y,3,FALSE)</f>
        <v>0</v>
      </c>
      <c r="J174" s="6">
        <f>VLOOKUP($B174,Hoja2!$B:$Y,4,FALSE)</f>
        <v>32</v>
      </c>
      <c r="K174" s="6">
        <f>VLOOKUP($B174,Hoja2!$B:$Y,5,FALSE)</f>
        <v>72</v>
      </c>
      <c r="L174" s="6">
        <f>VLOOKUP($B174,Hoja2!$B:$Y,6,FALSE)</f>
        <v>123</v>
      </c>
      <c r="M174" s="6">
        <f>VLOOKUP($B174,Hoja2!$B:$Y,7,FALSE)</f>
        <v>120</v>
      </c>
      <c r="N174" s="6">
        <f>VLOOKUP($B174,Hoja2!$B:$Y,8,FALSE)</f>
        <v>101</v>
      </c>
      <c r="O174" s="6">
        <f>VLOOKUP($B174,Hoja2!$B:$Y,9,FALSE)</f>
        <v>93</v>
      </c>
      <c r="P174" s="6">
        <f>VLOOKUP($B174,Hoja2!$B:$Y,10,FALSE)</f>
        <v>51</v>
      </c>
      <c r="Q174" s="6">
        <f>VLOOKUP($B174,Hoja2!$B:$Y,11,FALSE)</f>
        <v>0</v>
      </c>
      <c r="R174" s="6">
        <f>VLOOKUP($B174,Hoja2!$B:$Y,12,FALSE)</f>
        <v>0</v>
      </c>
      <c r="S174" s="6">
        <f>VLOOKUP($B174,Hoja2!$B:$Y,13,FALSE)</f>
        <v>0</v>
      </c>
      <c r="T174" s="6">
        <f>VLOOKUP($B174,Hoja2!$B:$Y,14,FALSE)</f>
        <v>0</v>
      </c>
      <c r="U174" s="6">
        <f>VLOOKUP($B174,Hoja2!$B:$Y,15,FALSE)</f>
        <v>0</v>
      </c>
      <c r="V174" s="6">
        <f>VLOOKUP($B174,Hoja2!$B:$Y,16,FALSE)</f>
        <v>0</v>
      </c>
      <c r="W174" s="6">
        <f>VLOOKUP($B174,Hoja2!$B:$Y,17,FALSE)</f>
        <v>0</v>
      </c>
      <c r="X174" s="6">
        <f>VLOOKUP($B174,Hoja2!$B:$Y,18,FALSE)</f>
        <v>0</v>
      </c>
      <c r="Y174" s="6">
        <f>VLOOKUP($B174,Hoja2!$B:$Y,19,FALSE)</f>
        <v>0</v>
      </c>
      <c r="Z174" s="6">
        <f>VLOOKUP($B174,Hoja2!$B:$Y,20,FALSE)</f>
        <v>0</v>
      </c>
      <c r="AA174" s="6">
        <f>VLOOKUP($B174,Hoja2!$B:$Y,21,FALSE)</f>
        <v>0</v>
      </c>
      <c r="AB174" s="5">
        <f>VLOOKUP($B174,Hoja2!$B:$Y,22,FALSE)</f>
        <v>0</v>
      </c>
      <c r="AC174" s="5">
        <f>VLOOKUP($B174,Hoja2!$B:$Y,23,FALSE)</f>
        <v>0</v>
      </c>
      <c r="AD174" s="5">
        <f>VLOOKUP($B174,Hoja2!$B:$Y,24,FALSE)</f>
        <v>0</v>
      </c>
      <c r="AE174" s="5">
        <f>SUM(Tabla2[[#This Row],[19]:[39]])</f>
        <v>592</v>
      </c>
      <c r="AF174" s="7">
        <v>23.9</v>
      </c>
      <c r="AG174" s="7" t="s">
        <v>9</v>
      </c>
      <c r="AH174" s="7" t="s">
        <v>9</v>
      </c>
    </row>
    <row r="175" spans="2:34" ht="100.2" customHeight="1" x14ac:dyDescent="0.3">
      <c r="B175" s="5" t="s">
        <v>267</v>
      </c>
      <c r="C175" s="6" t="s">
        <v>798</v>
      </c>
      <c r="D175" s="6" t="s">
        <v>263</v>
      </c>
      <c r="E175" s="6" t="s">
        <v>57</v>
      </c>
      <c r="F175" s="6" t="s">
        <v>264</v>
      </c>
      <c r="G175" s="6"/>
      <c r="H175" s="6"/>
      <c r="I175" s="6">
        <f>VLOOKUP($B175,Hoja2!$B:$Y,3,FALSE)</f>
        <v>0</v>
      </c>
      <c r="J175" s="6">
        <f>VLOOKUP($B175,Hoja2!$B:$Y,4,FALSE)</f>
        <v>31</v>
      </c>
      <c r="K175" s="6">
        <f>VLOOKUP($B175,Hoja2!$B:$Y,5,FALSE)</f>
        <v>82</v>
      </c>
      <c r="L175" s="6">
        <f>VLOOKUP($B175,Hoja2!$B:$Y,6,FALSE)</f>
        <v>145</v>
      </c>
      <c r="M175" s="6">
        <f>VLOOKUP($B175,Hoja2!$B:$Y,7,FALSE)</f>
        <v>168</v>
      </c>
      <c r="N175" s="6">
        <f>VLOOKUP($B175,Hoja2!$B:$Y,8,FALSE)</f>
        <v>146</v>
      </c>
      <c r="O175" s="6">
        <f>VLOOKUP($B175,Hoja2!$B:$Y,9,FALSE)</f>
        <v>134</v>
      </c>
      <c r="P175" s="6">
        <f>VLOOKUP($B175,Hoja2!$B:$Y,10,FALSE)</f>
        <v>63</v>
      </c>
      <c r="Q175" s="6">
        <f>VLOOKUP($B175,Hoja2!$B:$Y,11,FALSE)</f>
        <v>0</v>
      </c>
      <c r="R175" s="6">
        <f>VLOOKUP($B175,Hoja2!$B:$Y,12,FALSE)</f>
        <v>0</v>
      </c>
      <c r="S175" s="6">
        <f>VLOOKUP($B175,Hoja2!$B:$Y,13,FALSE)</f>
        <v>0</v>
      </c>
      <c r="T175" s="6">
        <f>VLOOKUP($B175,Hoja2!$B:$Y,14,FALSE)</f>
        <v>0</v>
      </c>
      <c r="U175" s="6">
        <f>VLOOKUP($B175,Hoja2!$B:$Y,15,FALSE)</f>
        <v>0</v>
      </c>
      <c r="V175" s="6">
        <f>VLOOKUP($B175,Hoja2!$B:$Y,16,FALSE)</f>
        <v>0</v>
      </c>
      <c r="W175" s="6">
        <f>VLOOKUP($B175,Hoja2!$B:$Y,17,FALSE)</f>
        <v>0</v>
      </c>
      <c r="X175" s="6">
        <f>VLOOKUP($B175,Hoja2!$B:$Y,18,FALSE)</f>
        <v>0</v>
      </c>
      <c r="Y175" s="6">
        <f>VLOOKUP($B175,Hoja2!$B:$Y,19,FALSE)</f>
        <v>0</v>
      </c>
      <c r="Z175" s="6">
        <f>VLOOKUP($B175,Hoja2!$B:$Y,20,FALSE)</f>
        <v>0</v>
      </c>
      <c r="AA175" s="6">
        <f>VLOOKUP($B175,Hoja2!$B:$Y,21,FALSE)</f>
        <v>0</v>
      </c>
      <c r="AB175" s="5">
        <f>VLOOKUP($B175,Hoja2!$B:$Y,22,FALSE)</f>
        <v>0</v>
      </c>
      <c r="AC175" s="5">
        <f>VLOOKUP($B175,Hoja2!$B:$Y,23,FALSE)</f>
        <v>0</v>
      </c>
      <c r="AD175" s="5">
        <f>VLOOKUP($B175,Hoja2!$B:$Y,24,FALSE)</f>
        <v>0</v>
      </c>
      <c r="AE175" s="5">
        <f>SUM(Tabla2[[#This Row],[19]:[39]])</f>
        <v>769</v>
      </c>
      <c r="AF175" s="7">
        <v>23.9</v>
      </c>
      <c r="AG175" s="7" t="s">
        <v>9</v>
      </c>
      <c r="AH175" s="7" t="s">
        <v>9</v>
      </c>
    </row>
    <row r="176" spans="2:34" ht="100.2" customHeight="1" x14ac:dyDescent="0.3">
      <c r="B176" s="5" t="s">
        <v>268</v>
      </c>
      <c r="C176" s="6" t="s">
        <v>798</v>
      </c>
      <c r="D176" s="6" t="s">
        <v>263</v>
      </c>
      <c r="E176" s="6" t="s">
        <v>269</v>
      </c>
      <c r="F176" s="6" t="s">
        <v>264</v>
      </c>
      <c r="G176" s="6"/>
      <c r="H176" s="6"/>
      <c r="I176" s="6">
        <f>VLOOKUP($B176,Hoja2!$B:$Y,3,FALSE)</f>
        <v>0</v>
      </c>
      <c r="J176" s="6">
        <f>VLOOKUP($B176,Hoja2!$B:$Y,4,FALSE)</f>
        <v>0</v>
      </c>
      <c r="K176" s="6">
        <f>VLOOKUP($B176,Hoja2!$B:$Y,5,FALSE)</f>
        <v>10</v>
      </c>
      <c r="L176" s="6">
        <f>VLOOKUP($B176,Hoja2!$B:$Y,6,FALSE)</f>
        <v>38</v>
      </c>
      <c r="M176" s="6">
        <f>VLOOKUP($B176,Hoja2!$B:$Y,7,FALSE)</f>
        <v>49</v>
      </c>
      <c r="N176" s="6">
        <f>VLOOKUP($B176,Hoja2!$B:$Y,8,FALSE)</f>
        <v>55</v>
      </c>
      <c r="O176" s="6">
        <f>VLOOKUP($B176,Hoja2!$B:$Y,9,FALSE)</f>
        <v>40</v>
      </c>
      <c r="P176" s="6">
        <f>VLOOKUP($B176,Hoja2!$B:$Y,10,FALSE)</f>
        <v>36</v>
      </c>
      <c r="Q176" s="6">
        <f>VLOOKUP($B176,Hoja2!$B:$Y,11,FALSE)</f>
        <v>0</v>
      </c>
      <c r="R176" s="6">
        <f>VLOOKUP($B176,Hoja2!$B:$Y,12,FALSE)</f>
        <v>0</v>
      </c>
      <c r="S176" s="6">
        <f>VLOOKUP($B176,Hoja2!$B:$Y,13,FALSE)</f>
        <v>0</v>
      </c>
      <c r="T176" s="6">
        <f>VLOOKUP($B176,Hoja2!$B:$Y,14,FALSE)</f>
        <v>0</v>
      </c>
      <c r="U176" s="6">
        <f>VLOOKUP($B176,Hoja2!$B:$Y,15,FALSE)</f>
        <v>0</v>
      </c>
      <c r="V176" s="6">
        <f>VLOOKUP($B176,Hoja2!$B:$Y,16,FALSE)</f>
        <v>0</v>
      </c>
      <c r="W176" s="6">
        <f>VLOOKUP($B176,Hoja2!$B:$Y,17,FALSE)</f>
        <v>0</v>
      </c>
      <c r="X176" s="6">
        <f>VLOOKUP($B176,Hoja2!$B:$Y,18,FALSE)</f>
        <v>0</v>
      </c>
      <c r="Y176" s="6">
        <f>VLOOKUP($B176,Hoja2!$B:$Y,19,FALSE)</f>
        <v>0</v>
      </c>
      <c r="Z176" s="6">
        <f>VLOOKUP($B176,Hoja2!$B:$Y,20,FALSE)</f>
        <v>0</v>
      </c>
      <c r="AA176" s="6">
        <f>VLOOKUP($B176,Hoja2!$B:$Y,21,FALSE)</f>
        <v>0</v>
      </c>
      <c r="AB176" s="5">
        <f>VLOOKUP($B176,Hoja2!$B:$Y,22,FALSE)</f>
        <v>0</v>
      </c>
      <c r="AC176" s="5">
        <f>VLOOKUP($B176,Hoja2!$B:$Y,23,FALSE)</f>
        <v>0</v>
      </c>
      <c r="AD176" s="5">
        <f>VLOOKUP($B176,Hoja2!$B:$Y,24,FALSE)</f>
        <v>0</v>
      </c>
      <c r="AE176" s="5">
        <f>SUM(Tabla2[[#This Row],[19]:[39]])</f>
        <v>228</v>
      </c>
      <c r="AF176" s="7">
        <v>23.9</v>
      </c>
      <c r="AG176" s="7" t="s">
        <v>9</v>
      </c>
      <c r="AH176" s="7" t="s">
        <v>9</v>
      </c>
    </row>
    <row r="177" spans="2:34" ht="100.2" customHeight="1" x14ac:dyDescent="0.3">
      <c r="B177" s="5" t="s">
        <v>270</v>
      </c>
      <c r="C177" s="6" t="s">
        <v>798</v>
      </c>
      <c r="D177" s="6" t="s">
        <v>263</v>
      </c>
      <c r="E177" s="6" t="s">
        <v>271</v>
      </c>
      <c r="F177" s="6" t="s">
        <v>264</v>
      </c>
      <c r="G177" s="6"/>
      <c r="H177" s="6"/>
      <c r="I177" s="6">
        <f>VLOOKUP($B177,Hoja2!$B:$Y,3,FALSE)</f>
        <v>0</v>
      </c>
      <c r="J177" s="6">
        <f>VLOOKUP($B177,Hoja2!$B:$Y,4,FALSE)</f>
        <v>32</v>
      </c>
      <c r="K177" s="6">
        <f>VLOOKUP($B177,Hoja2!$B:$Y,5,FALSE)</f>
        <v>78</v>
      </c>
      <c r="L177" s="6">
        <f>VLOOKUP($B177,Hoja2!$B:$Y,6,FALSE)</f>
        <v>146</v>
      </c>
      <c r="M177" s="6">
        <f>VLOOKUP($B177,Hoja2!$B:$Y,7,FALSE)</f>
        <v>135</v>
      </c>
      <c r="N177" s="6">
        <f>VLOOKUP($B177,Hoja2!$B:$Y,8,FALSE)</f>
        <v>124</v>
      </c>
      <c r="O177" s="6">
        <f>VLOOKUP($B177,Hoja2!$B:$Y,9,FALSE)</f>
        <v>115</v>
      </c>
      <c r="P177" s="6">
        <f>VLOOKUP($B177,Hoja2!$B:$Y,10,FALSE)</f>
        <v>48</v>
      </c>
      <c r="Q177" s="6">
        <f>VLOOKUP($B177,Hoja2!$B:$Y,11,FALSE)</f>
        <v>0</v>
      </c>
      <c r="R177" s="6">
        <f>VLOOKUP($B177,Hoja2!$B:$Y,12,FALSE)</f>
        <v>0</v>
      </c>
      <c r="S177" s="6">
        <f>VLOOKUP($B177,Hoja2!$B:$Y,13,FALSE)</f>
        <v>0</v>
      </c>
      <c r="T177" s="6">
        <f>VLOOKUP($B177,Hoja2!$B:$Y,14,FALSE)</f>
        <v>0</v>
      </c>
      <c r="U177" s="6">
        <f>VLOOKUP($B177,Hoja2!$B:$Y,15,FALSE)</f>
        <v>0</v>
      </c>
      <c r="V177" s="6">
        <f>VLOOKUP($B177,Hoja2!$B:$Y,16,FALSE)</f>
        <v>0</v>
      </c>
      <c r="W177" s="6">
        <f>VLOOKUP($B177,Hoja2!$B:$Y,17,FALSE)</f>
        <v>0</v>
      </c>
      <c r="X177" s="6">
        <f>VLOOKUP($B177,Hoja2!$B:$Y,18,FALSE)</f>
        <v>0</v>
      </c>
      <c r="Y177" s="6">
        <f>VLOOKUP($B177,Hoja2!$B:$Y,19,FALSE)</f>
        <v>0</v>
      </c>
      <c r="Z177" s="6">
        <f>VLOOKUP($B177,Hoja2!$B:$Y,20,FALSE)</f>
        <v>0</v>
      </c>
      <c r="AA177" s="6">
        <f>VLOOKUP($B177,Hoja2!$B:$Y,21,FALSE)</f>
        <v>0</v>
      </c>
      <c r="AB177" s="5">
        <f>VLOOKUP($B177,Hoja2!$B:$Y,22,FALSE)</f>
        <v>0</v>
      </c>
      <c r="AC177" s="5">
        <f>VLOOKUP($B177,Hoja2!$B:$Y,23,FALSE)</f>
        <v>0</v>
      </c>
      <c r="AD177" s="5">
        <f>VLOOKUP($B177,Hoja2!$B:$Y,24,FALSE)</f>
        <v>0</v>
      </c>
      <c r="AE177" s="5">
        <f>SUM(Tabla2[[#This Row],[19]:[39]])</f>
        <v>678</v>
      </c>
      <c r="AF177" s="7">
        <v>23.9</v>
      </c>
      <c r="AG177" s="7" t="s">
        <v>9</v>
      </c>
      <c r="AH177" s="7" t="s">
        <v>9</v>
      </c>
    </row>
    <row r="178" spans="2:34" ht="100.2" customHeight="1" x14ac:dyDescent="0.3">
      <c r="B178" s="5" t="s">
        <v>272</v>
      </c>
      <c r="C178" s="6" t="s">
        <v>798</v>
      </c>
      <c r="D178" s="6" t="s">
        <v>263</v>
      </c>
      <c r="E178" s="6" t="s">
        <v>266</v>
      </c>
      <c r="F178" s="6" t="s">
        <v>264</v>
      </c>
      <c r="G178" s="6"/>
      <c r="H178" s="6"/>
      <c r="I178" s="6">
        <f>VLOOKUP($B178,Hoja2!$B:$Y,3,FALSE)</f>
        <v>0</v>
      </c>
      <c r="J178" s="6">
        <f>VLOOKUP($B178,Hoja2!$B:$Y,4,FALSE)</f>
        <v>3</v>
      </c>
      <c r="K178" s="6">
        <f>VLOOKUP($B178,Hoja2!$B:$Y,5,FALSE)</f>
        <v>34</v>
      </c>
      <c r="L178" s="6">
        <f>VLOOKUP($B178,Hoja2!$B:$Y,6,FALSE)</f>
        <v>94</v>
      </c>
      <c r="M178" s="6">
        <f>VLOOKUP($B178,Hoja2!$B:$Y,7,FALSE)</f>
        <v>102</v>
      </c>
      <c r="N178" s="6">
        <f>VLOOKUP($B178,Hoja2!$B:$Y,8,FALSE)</f>
        <v>110</v>
      </c>
      <c r="O178" s="6">
        <f>VLOOKUP($B178,Hoja2!$B:$Y,9,FALSE)</f>
        <v>85</v>
      </c>
      <c r="P178" s="6">
        <f>VLOOKUP($B178,Hoja2!$B:$Y,10,FALSE)</f>
        <v>45</v>
      </c>
      <c r="Q178" s="6">
        <f>VLOOKUP($B178,Hoja2!$B:$Y,11,FALSE)</f>
        <v>0</v>
      </c>
      <c r="R178" s="6">
        <f>VLOOKUP($B178,Hoja2!$B:$Y,12,FALSE)</f>
        <v>0</v>
      </c>
      <c r="S178" s="6">
        <f>VLOOKUP($B178,Hoja2!$B:$Y,13,FALSE)</f>
        <v>0</v>
      </c>
      <c r="T178" s="6">
        <f>VLOOKUP($B178,Hoja2!$B:$Y,14,FALSE)</f>
        <v>0</v>
      </c>
      <c r="U178" s="6">
        <f>VLOOKUP($B178,Hoja2!$B:$Y,15,FALSE)</f>
        <v>0</v>
      </c>
      <c r="V178" s="6">
        <f>VLOOKUP($B178,Hoja2!$B:$Y,16,FALSE)</f>
        <v>0</v>
      </c>
      <c r="W178" s="6">
        <f>VLOOKUP($B178,Hoja2!$B:$Y,17,FALSE)</f>
        <v>0</v>
      </c>
      <c r="X178" s="6">
        <f>VLOOKUP($B178,Hoja2!$B:$Y,18,FALSE)</f>
        <v>0</v>
      </c>
      <c r="Y178" s="6">
        <f>VLOOKUP($B178,Hoja2!$B:$Y,19,FALSE)</f>
        <v>0</v>
      </c>
      <c r="Z178" s="6">
        <f>VLOOKUP($B178,Hoja2!$B:$Y,20,FALSE)</f>
        <v>0</v>
      </c>
      <c r="AA178" s="6">
        <f>VLOOKUP($B178,Hoja2!$B:$Y,21,FALSE)</f>
        <v>0</v>
      </c>
      <c r="AB178" s="5">
        <f>VLOOKUP($B178,Hoja2!$B:$Y,22,FALSE)</f>
        <v>0</v>
      </c>
      <c r="AC178" s="5">
        <f>VLOOKUP($B178,Hoja2!$B:$Y,23,FALSE)</f>
        <v>0</v>
      </c>
      <c r="AD178" s="5">
        <f>VLOOKUP($B178,Hoja2!$B:$Y,24,FALSE)</f>
        <v>0</v>
      </c>
      <c r="AE178" s="5">
        <f>SUM(Tabla2[[#This Row],[19]:[39]])</f>
        <v>473</v>
      </c>
      <c r="AF178" s="7">
        <v>23.9</v>
      </c>
      <c r="AG178" s="7" t="s">
        <v>9</v>
      </c>
      <c r="AH178" s="7" t="s">
        <v>9</v>
      </c>
    </row>
    <row r="179" spans="2:34" ht="100.2" customHeight="1" x14ac:dyDescent="0.3">
      <c r="B179" s="5" t="s">
        <v>273</v>
      </c>
      <c r="C179" s="6" t="s">
        <v>798</v>
      </c>
      <c r="D179" s="6" t="s">
        <v>263</v>
      </c>
      <c r="E179" s="6" t="s">
        <v>274</v>
      </c>
      <c r="F179" s="6" t="s">
        <v>264</v>
      </c>
      <c r="G179" s="6"/>
      <c r="H179" s="6"/>
      <c r="I179" s="6">
        <f>VLOOKUP($B179,Hoja2!$B:$Y,3,FALSE)</f>
        <v>0</v>
      </c>
      <c r="J179" s="6">
        <f>VLOOKUP($B179,Hoja2!$B:$Y,4,FALSE)</f>
        <v>75</v>
      </c>
      <c r="K179" s="6">
        <f>VLOOKUP($B179,Hoja2!$B:$Y,5,FALSE)</f>
        <v>97</v>
      </c>
      <c r="L179" s="6">
        <f>VLOOKUP($B179,Hoja2!$B:$Y,6,FALSE)</f>
        <v>209</v>
      </c>
      <c r="M179" s="6">
        <f>VLOOKUP($B179,Hoja2!$B:$Y,7,FALSE)</f>
        <v>188</v>
      </c>
      <c r="N179" s="6">
        <f>VLOOKUP($B179,Hoja2!$B:$Y,8,FALSE)</f>
        <v>123</v>
      </c>
      <c r="O179" s="6">
        <f>VLOOKUP($B179,Hoja2!$B:$Y,9,FALSE)</f>
        <v>109</v>
      </c>
      <c r="P179" s="6">
        <f>VLOOKUP($B179,Hoja2!$B:$Y,10,FALSE)</f>
        <v>24</v>
      </c>
      <c r="Q179" s="6">
        <f>VLOOKUP($B179,Hoja2!$B:$Y,11,FALSE)</f>
        <v>0</v>
      </c>
      <c r="R179" s="6">
        <f>VLOOKUP($B179,Hoja2!$B:$Y,12,FALSE)</f>
        <v>0</v>
      </c>
      <c r="S179" s="6">
        <f>VLOOKUP($B179,Hoja2!$B:$Y,13,FALSE)</f>
        <v>0</v>
      </c>
      <c r="T179" s="6">
        <f>VLOOKUP($B179,Hoja2!$B:$Y,14,FALSE)</f>
        <v>0</v>
      </c>
      <c r="U179" s="6">
        <f>VLOOKUP($B179,Hoja2!$B:$Y,15,FALSE)</f>
        <v>0</v>
      </c>
      <c r="V179" s="6">
        <f>VLOOKUP($B179,Hoja2!$B:$Y,16,FALSE)</f>
        <v>0</v>
      </c>
      <c r="W179" s="6">
        <f>VLOOKUP($B179,Hoja2!$B:$Y,17,FALSE)</f>
        <v>0</v>
      </c>
      <c r="X179" s="6">
        <f>VLOOKUP($B179,Hoja2!$B:$Y,18,FALSE)</f>
        <v>0</v>
      </c>
      <c r="Y179" s="6">
        <f>VLOOKUP($B179,Hoja2!$B:$Y,19,FALSE)</f>
        <v>0</v>
      </c>
      <c r="Z179" s="6">
        <f>VLOOKUP($B179,Hoja2!$B:$Y,20,FALSE)</f>
        <v>0</v>
      </c>
      <c r="AA179" s="6">
        <f>VLOOKUP($B179,Hoja2!$B:$Y,21,FALSE)</f>
        <v>0</v>
      </c>
      <c r="AB179" s="5">
        <f>VLOOKUP($B179,Hoja2!$B:$Y,22,FALSE)</f>
        <v>0</v>
      </c>
      <c r="AC179" s="5">
        <f>VLOOKUP($B179,Hoja2!$B:$Y,23,FALSE)</f>
        <v>0</v>
      </c>
      <c r="AD179" s="5">
        <f>VLOOKUP($B179,Hoja2!$B:$Y,24,FALSE)</f>
        <v>0</v>
      </c>
      <c r="AE179" s="5">
        <f>SUM(Tabla2[[#This Row],[19]:[39]])</f>
        <v>825</v>
      </c>
      <c r="AF179" s="7">
        <v>23.9</v>
      </c>
      <c r="AG179" s="7" t="s">
        <v>9</v>
      </c>
      <c r="AH179" s="7" t="s">
        <v>9</v>
      </c>
    </row>
    <row r="180" spans="2:34" ht="100.2" customHeight="1" x14ac:dyDescent="0.3">
      <c r="B180" s="5" t="s">
        <v>275</v>
      </c>
      <c r="C180" s="6" t="s">
        <v>798</v>
      </c>
      <c r="D180" s="6" t="s">
        <v>263</v>
      </c>
      <c r="E180" s="6" t="s">
        <v>276</v>
      </c>
      <c r="F180" s="6" t="s">
        <v>264</v>
      </c>
      <c r="G180" s="6"/>
      <c r="H180" s="6"/>
      <c r="I180" s="6">
        <f>VLOOKUP($B180,Hoja2!$B:$Y,3,FALSE)</f>
        <v>0</v>
      </c>
      <c r="J180" s="6">
        <f>VLOOKUP($B180,Hoja2!$B:$Y,4,FALSE)</f>
        <v>28</v>
      </c>
      <c r="K180" s="6">
        <f>VLOOKUP($B180,Hoja2!$B:$Y,5,FALSE)</f>
        <v>69</v>
      </c>
      <c r="L180" s="6">
        <f>VLOOKUP($B180,Hoja2!$B:$Y,6,FALSE)</f>
        <v>113</v>
      </c>
      <c r="M180" s="6">
        <f>VLOOKUP($B180,Hoja2!$B:$Y,7,FALSE)</f>
        <v>103</v>
      </c>
      <c r="N180" s="6">
        <f>VLOOKUP($B180,Hoja2!$B:$Y,8,FALSE)</f>
        <v>89</v>
      </c>
      <c r="O180" s="6">
        <f>VLOOKUP($B180,Hoja2!$B:$Y,9,FALSE)</f>
        <v>89</v>
      </c>
      <c r="P180" s="6">
        <f>VLOOKUP($B180,Hoja2!$B:$Y,10,FALSE)</f>
        <v>31</v>
      </c>
      <c r="Q180" s="6">
        <f>VLOOKUP($B180,Hoja2!$B:$Y,11,FALSE)</f>
        <v>0</v>
      </c>
      <c r="R180" s="6">
        <f>VLOOKUP($B180,Hoja2!$B:$Y,12,FALSE)</f>
        <v>0</v>
      </c>
      <c r="S180" s="6">
        <f>VLOOKUP($B180,Hoja2!$B:$Y,13,FALSE)</f>
        <v>0</v>
      </c>
      <c r="T180" s="6">
        <f>VLOOKUP($B180,Hoja2!$B:$Y,14,FALSE)</f>
        <v>0</v>
      </c>
      <c r="U180" s="6">
        <f>VLOOKUP($B180,Hoja2!$B:$Y,15,FALSE)</f>
        <v>0</v>
      </c>
      <c r="V180" s="6">
        <f>VLOOKUP($B180,Hoja2!$B:$Y,16,FALSE)</f>
        <v>0</v>
      </c>
      <c r="W180" s="6">
        <f>VLOOKUP($B180,Hoja2!$B:$Y,17,FALSE)</f>
        <v>0</v>
      </c>
      <c r="X180" s="6">
        <f>VLOOKUP($B180,Hoja2!$B:$Y,18,FALSE)</f>
        <v>0</v>
      </c>
      <c r="Y180" s="6">
        <f>VLOOKUP($B180,Hoja2!$B:$Y,19,FALSE)</f>
        <v>0</v>
      </c>
      <c r="Z180" s="6">
        <f>VLOOKUP($B180,Hoja2!$B:$Y,20,FALSE)</f>
        <v>0</v>
      </c>
      <c r="AA180" s="6">
        <f>VLOOKUP($B180,Hoja2!$B:$Y,21,FALSE)</f>
        <v>0</v>
      </c>
      <c r="AB180" s="5">
        <f>VLOOKUP($B180,Hoja2!$B:$Y,22,FALSE)</f>
        <v>0</v>
      </c>
      <c r="AC180" s="5">
        <f>VLOOKUP($B180,Hoja2!$B:$Y,23,FALSE)</f>
        <v>0</v>
      </c>
      <c r="AD180" s="5">
        <f>VLOOKUP($B180,Hoja2!$B:$Y,24,FALSE)</f>
        <v>0</v>
      </c>
      <c r="AE180" s="5">
        <f>SUM(Tabla2[[#This Row],[19]:[39]])</f>
        <v>522</v>
      </c>
      <c r="AF180" s="7">
        <v>23.9</v>
      </c>
      <c r="AG180" s="7" t="s">
        <v>9</v>
      </c>
      <c r="AH180" s="7" t="s">
        <v>9</v>
      </c>
    </row>
    <row r="181" spans="2:34" ht="100.2" customHeight="1" x14ac:dyDescent="0.3">
      <c r="B181" s="5" t="s">
        <v>277</v>
      </c>
      <c r="C181" s="6" t="s">
        <v>798</v>
      </c>
      <c r="D181" s="6" t="s">
        <v>263</v>
      </c>
      <c r="E181" s="6" t="s">
        <v>278</v>
      </c>
      <c r="F181" s="6" t="s">
        <v>264</v>
      </c>
      <c r="G181" s="6"/>
      <c r="H181" s="6"/>
      <c r="I181" s="6">
        <f>VLOOKUP($B181,Hoja2!$B:$Y,3,FALSE)</f>
        <v>0</v>
      </c>
      <c r="J181" s="6">
        <f>VLOOKUP($B181,Hoja2!$B:$Y,4,FALSE)</f>
        <v>55</v>
      </c>
      <c r="K181" s="6">
        <f>VLOOKUP($B181,Hoja2!$B:$Y,5,FALSE)</f>
        <v>123</v>
      </c>
      <c r="L181" s="6">
        <f>VLOOKUP($B181,Hoja2!$B:$Y,6,FALSE)</f>
        <v>240</v>
      </c>
      <c r="M181" s="6">
        <f>VLOOKUP($B181,Hoja2!$B:$Y,7,FALSE)</f>
        <v>241</v>
      </c>
      <c r="N181" s="6">
        <f>VLOOKUP($B181,Hoja2!$B:$Y,8,FALSE)</f>
        <v>212</v>
      </c>
      <c r="O181" s="6">
        <f>VLOOKUP($B181,Hoja2!$B:$Y,9,FALSE)</f>
        <v>195</v>
      </c>
      <c r="P181" s="6">
        <f>VLOOKUP($B181,Hoja2!$B:$Y,10,FALSE)</f>
        <v>79</v>
      </c>
      <c r="Q181" s="6">
        <f>VLOOKUP($B181,Hoja2!$B:$Y,11,FALSE)</f>
        <v>0</v>
      </c>
      <c r="R181" s="6">
        <f>VLOOKUP($B181,Hoja2!$B:$Y,12,FALSE)</f>
        <v>0</v>
      </c>
      <c r="S181" s="6">
        <f>VLOOKUP($B181,Hoja2!$B:$Y,13,FALSE)</f>
        <v>0</v>
      </c>
      <c r="T181" s="6">
        <f>VLOOKUP($B181,Hoja2!$B:$Y,14,FALSE)</f>
        <v>0</v>
      </c>
      <c r="U181" s="6">
        <f>VLOOKUP($B181,Hoja2!$B:$Y,15,FALSE)</f>
        <v>0</v>
      </c>
      <c r="V181" s="6">
        <f>VLOOKUP($B181,Hoja2!$B:$Y,16,FALSE)</f>
        <v>0</v>
      </c>
      <c r="W181" s="6">
        <f>VLOOKUP($B181,Hoja2!$B:$Y,17,FALSE)</f>
        <v>0</v>
      </c>
      <c r="X181" s="6">
        <f>VLOOKUP($B181,Hoja2!$B:$Y,18,FALSE)</f>
        <v>0</v>
      </c>
      <c r="Y181" s="6">
        <f>VLOOKUP($B181,Hoja2!$B:$Y,19,FALSE)</f>
        <v>0</v>
      </c>
      <c r="Z181" s="6">
        <f>VLOOKUP($B181,Hoja2!$B:$Y,20,FALSE)</f>
        <v>0</v>
      </c>
      <c r="AA181" s="6">
        <f>VLOOKUP($B181,Hoja2!$B:$Y,21,FALSE)</f>
        <v>0</v>
      </c>
      <c r="AB181" s="5">
        <f>VLOOKUP($B181,Hoja2!$B:$Y,22,FALSE)</f>
        <v>0</v>
      </c>
      <c r="AC181" s="5">
        <f>VLOOKUP($B181,Hoja2!$B:$Y,23,FALSE)</f>
        <v>0</v>
      </c>
      <c r="AD181" s="5">
        <f>VLOOKUP($B181,Hoja2!$B:$Y,24,FALSE)</f>
        <v>0</v>
      </c>
      <c r="AE181" s="5">
        <f>SUM(Tabla2[[#This Row],[19]:[39]])</f>
        <v>1145</v>
      </c>
      <c r="AF181" s="7">
        <v>23.9</v>
      </c>
      <c r="AG181" s="7" t="s">
        <v>9</v>
      </c>
      <c r="AH181" s="7" t="s">
        <v>9</v>
      </c>
    </row>
    <row r="182" spans="2:34" ht="100.2" customHeight="1" x14ac:dyDescent="0.3">
      <c r="B182" s="5" t="s">
        <v>279</v>
      </c>
      <c r="C182" s="6" t="s">
        <v>798</v>
      </c>
      <c r="D182" s="6" t="s">
        <v>263</v>
      </c>
      <c r="E182" s="6" t="s">
        <v>280</v>
      </c>
      <c r="F182" s="6" t="s">
        <v>264</v>
      </c>
      <c r="G182" s="6"/>
      <c r="H182" s="6"/>
      <c r="I182" s="6">
        <f>VLOOKUP($B182,Hoja2!$B:$Y,3,FALSE)</f>
        <v>0</v>
      </c>
      <c r="J182" s="6">
        <f>VLOOKUP($B182,Hoja2!$B:$Y,4,FALSE)</f>
        <v>33</v>
      </c>
      <c r="K182" s="6">
        <f>VLOOKUP($B182,Hoja2!$B:$Y,5,FALSE)</f>
        <v>67</v>
      </c>
      <c r="L182" s="6">
        <f>VLOOKUP($B182,Hoja2!$B:$Y,6,FALSE)</f>
        <v>141</v>
      </c>
      <c r="M182" s="6">
        <f>VLOOKUP($B182,Hoja2!$B:$Y,7,FALSE)</f>
        <v>142</v>
      </c>
      <c r="N182" s="6">
        <f>VLOOKUP($B182,Hoja2!$B:$Y,8,FALSE)</f>
        <v>125</v>
      </c>
      <c r="O182" s="6">
        <f>VLOOKUP($B182,Hoja2!$B:$Y,9,FALSE)</f>
        <v>113</v>
      </c>
      <c r="P182" s="6">
        <f>VLOOKUP($B182,Hoja2!$B:$Y,10,FALSE)</f>
        <v>47</v>
      </c>
      <c r="Q182" s="6">
        <f>VLOOKUP($B182,Hoja2!$B:$Y,11,FALSE)</f>
        <v>0</v>
      </c>
      <c r="R182" s="6">
        <f>VLOOKUP($B182,Hoja2!$B:$Y,12,FALSE)</f>
        <v>0</v>
      </c>
      <c r="S182" s="6">
        <f>VLOOKUP($B182,Hoja2!$B:$Y,13,FALSE)</f>
        <v>0</v>
      </c>
      <c r="T182" s="6">
        <f>VLOOKUP($B182,Hoja2!$B:$Y,14,FALSE)</f>
        <v>0</v>
      </c>
      <c r="U182" s="6">
        <f>VLOOKUP($B182,Hoja2!$B:$Y,15,FALSE)</f>
        <v>0</v>
      </c>
      <c r="V182" s="6">
        <f>VLOOKUP($B182,Hoja2!$B:$Y,16,FALSE)</f>
        <v>0</v>
      </c>
      <c r="W182" s="6">
        <f>VLOOKUP($B182,Hoja2!$B:$Y,17,FALSE)</f>
        <v>0</v>
      </c>
      <c r="X182" s="6">
        <f>VLOOKUP($B182,Hoja2!$B:$Y,18,FALSE)</f>
        <v>0</v>
      </c>
      <c r="Y182" s="6">
        <f>VLOOKUP($B182,Hoja2!$B:$Y,19,FALSE)</f>
        <v>0</v>
      </c>
      <c r="Z182" s="6">
        <f>VLOOKUP($B182,Hoja2!$B:$Y,20,FALSE)</f>
        <v>0</v>
      </c>
      <c r="AA182" s="6">
        <f>VLOOKUP($B182,Hoja2!$B:$Y,21,FALSE)</f>
        <v>0</v>
      </c>
      <c r="AB182" s="5">
        <f>VLOOKUP($B182,Hoja2!$B:$Y,22,FALSE)</f>
        <v>0</v>
      </c>
      <c r="AC182" s="5">
        <f>VLOOKUP($B182,Hoja2!$B:$Y,23,FALSE)</f>
        <v>0</v>
      </c>
      <c r="AD182" s="5">
        <f>VLOOKUP($B182,Hoja2!$B:$Y,24,FALSE)</f>
        <v>0</v>
      </c>
      <c r="AE182" s="5">
        <f>SUM(Tabla2[[#This Row],[19]:[39]])</f>
        <v>668</v>
      </c>
      <c r="AF182" s="7">
        <v>23.9</v>
      </c>
      <c r="AG182" s="7" t="s">
        <v>9</v>
      </c>
      <c r="AH182" s="7" t="s">
        <v>9</v>
      </c>
    </row>
    <row r="183" spans="2:34" ht="100.2" customHeight="1" x14ac:dyDescent="0.3">
      <c r="B183" s="5" t="s">
        <v>281</v>
      </c>
      <c r="C183" s="6" t="s">
        <v>798</v>
      </c>
      <c r="D183" s="6" t="s">
        <v>263</v>
      </c>
      <c r="E183" s="6" t="s">
        <v>282</v>
      </c>
      <c r="F183" s="6" t="s">
        <v>264</v>
      </c>
      <c r="G183" s="6"/>
      <c r="H183" s="6"/>
      <c r="I183" s="6">
        <f>VLOOKUP($B183,Hoja2!$B:$Y,3,FALSE)</f>
        <v>0</v>
      </c>
      <c r="J183" s="6">
        <f>VLOOKUP($B183,Hoja2!$B:$Y,4,FALSE)</f>
        <v>0</v>
      </c>
      <c r="K183" s="6">
        <f>VLOOKUP($B183,Hoja2!$B:$Y,5,FALSE)</f>
        <v>21</v>
      </c>
      <c r="L183" s="6">
        <f>VLOOKUP($B183,Hoja2!$B:$Y,6,FALSE)</f>
        <v>69</v>
      </c>
      <c r="M183" s="6">
        <f>VLOOKUP($B183,Hoja2!$B:$Y,7,FALSE)</f>
        <v>53</v>
      </c>
      <c r="N183" s="6">
        <f>VLOOKUP($B183,Hoja2!$B:$Y,8,FALSE)</f>
        <v>36</v>
      </c>
      <c r="O183" s="6">
        <f>VLOOKUP($B183,Hoja2!$B:$Y,9,FALSE)</f>
        <v>32</v>
      </c>
      <c r="P183" s="6">
        <f>VLOOKUP($B183,Hoja2!$B:$Y,10,FALSE)</f>
        <v>8</v>
      </c>
      <c r="Q183" s="6">
        <f>VLOOKUP($B183,Hoja2!$B:$Y,11,FALSE)</f>
        <v>0</v>
      </c>
      <c r="R183" s="6">
        <f>VLOOKUP($B183,Hoja2!$B:$Y,12,FALSE)</f>
        <v>0</v>
      </c>
      <c r="S183" s="6">
        <f>VLOOKUP($B183,Hoja2!$B:$Y,13,FALSE)</f>
        <v>0</v>
      </c>
      <c r="T183" s="6">
        <f>VLOOKUP($B183,Hoja2!$B:$Y,14,FALSE)</f>
        <v>0</v>
      </c>
      <c r="U183" s="6">
        <f>VLOOKUP($B183,Hoja2!$B:$Y,15,FALSE)</f>
        <v>0</v>
      </c>
      <c r="V183" s="6">
        <f>VLOOKUP($B183,Hoja2!$B:$Y,16,FALSE)</f>
        <v>0</v>
      </c>
      <c r="W183" s="6">
        <f>VLOOKUP($B183,Hoja2!$B:$Y,17,FALSE)</f>
        <v>0</v>
      </c>
      <c r="X183" s="6">
        <f>VLOOKUP($B183,Hoja2!$B:$Y,18,FALSE)</f>
        <v>0</v>
      </c>
      <c r="Y183" s="6">
        <f>VLOOKUP($B183,Hoja2!$B:$Y,19,FALSE)</f>
        <v>0</v>
      </c>
      <c r="Z183" s="6">
        <f>VLOOKUP($B183,Hoja2!$B:$Y,20,FALSE)</f>
        <v>0</v>
      </c>
      <c r="AA183" s="6">
        <f>VLOOKUP($B183,Hoja2!$B:$Y,21,FALSE)</f>
        <v>0</v>
      </c>
      <c r="AB183" s="5">
        <f>VLOOKUP($B183,Hoja2!$B:$Y,22,FALSE)</f>
        <v>0</v>
      </c>
      <c r="AC183" s="5">
        <f>VLOOKUP($B183,Hoja2!$B:$Y,23,FALSE)</f>
        <v>0</v>
      </c>
      <c r="AD183" s="5">
        <f>VLOOKUP($B183,Hoja2!$B:$Y,24,FALSE)</f>
        <v>0</v>
      </c>
      <c r="AE183" s="5">
        <f>SUM(Tabla2[[#This Row],[19]:[39]])</f>
        <v>219</v>
      </c>
      <c r="AF183" s="7">
        <v>23.9</v>
      </c>
      <c r="AG183" s="7" t="s">
        <v>9</v>
      </c>
      <c r="AH183" s="7" t="s">
        <v>9</v>
      </c>
    </row>
    <row r="184" spans="2:34" ht="100.2" customHeight="1" x14ac:dyDescent="0.3">
      <c r="B184" s="5" t="s">
        <v>283</v>
      </c>
      <c r="C184" s="6" t="s">
        <v>798</v>
      </c>
      <c r="D184" s="6" t="s">
        <v>263</v>
      </c>
      <c r="E184" s="6" t="s">
        <v>284</v>
      </c>
      <c r="F184" s="6" t="s">
        <v>264</v>
      </c>
      <c r="G184" s="6"/>
      <c r="H184" s="6"/>
      <c r="I184" s="6">
        <f>VLOOKUP($B184,Hoja2!$B:$Y,3,FALSE)</f>
        <v>0</v>
      </c>
      <c r="J184" s="6">
        <f>VLOOKUP($B184,Hoja2!$B:$Y,4,FALSE)</f>
        <v>0</v>
      </c>
      <c r="K184" s="6">
        <f>VLOOKUP($B184,Hoja2!$B:$Y,5,FALSE)</f>
        <v>1</v>
      </c>
      <c r="L184" s="6">
        <f>VLOOKUP($B184,Hoja2!$B:$Y,6,FALSE)</f>
        <v>29</v>
      </c>
      <c r="M184" s="6">
        <f>VLOOKUP($B184,Hoja2!$B:$Y,7,FALSE)</f>
        <v>44</v>
      </c>
      <c r="N184" s="6">
        <f>VLOOKUP($B184,Hoja2!$B:$Y,8,FALSE)</f>
        <v>31</v>
      </c>
      <c r="O184" s="6">
        <f>VLOOKUP($B184,Hoja2!$B:$Y,9,FALSE)</f>
        <v>22</v>
      </c>
      <c r="P184" s="6">
        <f>VLOOKUP($B184,Hoja2!$B:$Y,10,FALSE)</f>
        <v>7</v>
      </c>
      <c r="Q184" s="6">
        <f>VLOOKUP($B184,Hoja2!$B:$Y,11,FALSE)</f>
        <v>0</v>
      </c>
      <c r="R184" s="6">
        <f>VLOOKUP($B184,Hoja2!$B:$Y,12,FALSE)</f>
        <v>0</v>
      </c>
      <c r="S184" s="6">
        <f>VLOOKUP($B184,Hoja2!$B:$Y,13,FALSE)</f>
        <v>0</v>
      </c>
      <c r="T184" s="6">
        <f>VLOOKUP($B184,Hoja2!$B:$Y,14,FALSE)</f>
        <v>0</v>
      </c>
      <c r="U184" s="6">
        <f>VLOOKUP($B184,Hoja2!$B:$Y,15,FALSE)</f>
        <v>0</v>
      </c>
      <c r="V184" s="6">
        <f>VLOOKUP($B184,Hoja2!$B:$Y,16,FALSE)</f>
        <v>0</v>
      </c>
      <c r="W184" s="6">
        <f>VLOOKUP($B184,Hoja2!$B:$Y,17,FALSE)</f>
        <v>0</v>
      </c>
      <c r="X184" s="6">
        <f>VLOOKUP($B184,Hoja2!$B:$Y,18,FALSE)</f>
        <v>0</v>
      </c>
      <c r="Y184" s="6">
        <f>VLOOKUP($B184,Hoja2!$B:$Y,19,FALSE)</f>
        <v>0</v>
      </c>
      <c r="Z184" s="6">
        <f>VLOOKUP($B184,Hoja2!$B:$Y,20,FALSE)</f>
        <v>0</v>
      </c>
      <c r="AA184" s="6">
        <f>VLOOKUP($B184,Hoja2!$B:$Y,21,FALSE)</f>
        <v>0</v>
      </c>
      <c r="AB184" s="5">
        <f>VLOOKUP($B184,Hoja2!$B:$Y,22,FALSE)</f>
        <v>0</v>
      </c>
      <c r="AC184" s="5">
        <f>VLOOKUP($B184,Hoja2!$B:$Y,23,FALSE)</f>
        <v>0</v>
      </c>
      <c r="AD184" s="5">
        <f>VLOOKUP($B184,Hoja2!$B:$Y,24,FALSE)</f>
        <v>0</v>
      </c>
      <c r="AE184" s="5">
        <f>SUM(Tabla2[[#This Row],[19]:[39]])</f>
        <v>134</v>
      </c>
      <c r="AF184" s="7">
        <v>23.9</v>
      </c>
      <c r="AG184" s="7" t="s">
        <v>9</v>
      </c>
      <c r="AH184" s="7" t="s">
        <v>9</v>
      </c>
    </row>
    <row r="185" spans="2:34" ht="100.2" customHeight="1" x14ac:dyDescent="0.3">
      <c r="B185" s="5" t="s">
        <v>285</v>
      </c>
      <c r="C185" s="6" t="s">
        <v>798</v>
      </c>
      <c r="D185" s="6" t="s">
        <v>263</v>
      </c>
      <c r="E185" s="6" t="s">
        <v>286</v>
      </c>
      <c r="F185" s="6" t="s">
        <v>264</v>
      </c>
      <c r="G185" s="6"/>
      <c r="H185" s="6"/>
      <c r="I185" s="6">
        <f>VLOOKUP($B185,Hoja2!$B:$Y,3,FALSE)</f>
        <v>0</v>
      </c>
      <c r="J185" s="6">
        <f>VLOOKUP($B185,Hoja2!$B:$Y,4,FALSE)</f>
        <v>21</v>
      </c>
      <c r="K185" s="6">
        <f>VLOOKUP($B185,Hoja2!$B:$Y,5,FALSE)</f>
        <v>57</v>
      </c>
      <c r="L185" s="6">
        <f>VLOOKUP($B185,Hoja2!$B:$Y,6,FALSE)</f>
        <v>107</v>
      </c>
      <c r="M185" s="6">
        <f>VLOOKUP($B185,Hoja2!$B:$Y,7,FALSE)</f>
        <v>125</v>
      </c>
      <c r="N185" s="6">
        <f>VLOOKUP($B185,Hoja2!$B:$Y,8,FALSE)</f>
        <v>97</v>
      </c>
      <c r="O185" s="6">
        <f>VLOOKUP($B185,Hoja2!$B:$Y,9,FALSE)</f>
        <v>83</v>
      </c>
      <c r="P185" s="6">
        <f>VLOOKUP($B185,Hoja2!$B:$Y,10,FALSE)</f>
        <v>25</v>
      </c>
      <c r="Q185" s="6">
        <f>VLOOKUP($B185,Hoja2!$B:$Y,11,FALSE)</f>
        <v>0</v>
      </c>
      <c r="R185" s="6">
        <f>VLOOKUP($B185,Hoja2!$B:$Y,12,FALSE)</f>
        <v>0</v>
      </c>
      <c r="S185" s="6">
        <f>VLOOKUP($B185,Hoja2!$B:$Y,13,FALSE)</f>
        <v>0</v>
      </c>
      <c r="T185" s="6">
        <f>VLOOKUP($B185,Hoja2!$B:$Y,14,FALSE)</f>
        <v>0</v>
      </c>
      <c r="U185" s="6">
        <f>VLOOKUP($B185,Hoja2!$B:$Y,15,FALSE)</f>
        <v>0</v>
      </c>
      <c r="V185" s="6">
        <f>VLOOKUP($B185,Hoja2!$B:$Y,16,FALSE)</f>
        <v>0</v>
      </c>
      <c r="W185" s="6">
        <f>VLOOKUP($B185,Hoja2!$B:$Y,17,FALSE)</f>
        <v>0</v>
      </c>
      <c r="X185" s="6">
        <f>VLOOKUP($B185,Hoja2!$B:$Y,18,FALSE)</f>
        <v>0</v>
      </c>
      <c r="Y185" s="6">
        <f>VLOOKUP($B185,Hoja2!$B:$Y,19,FALSE)</f>
        <v>0</v>
      </c>
      <c r="Z185" s="6">
        <f>VLOOKUP($B185,Hoja2!$B:$Y,20,FALSE)</f>
        <v>0</v>
      </c>
      <c r="AA185" s="6">
        <f>VLOOKUP($B185,Hoja2!$B:$Y,21,FALSE)</f>
        <v>0</v>
      </c>
      <c r="AB185" s="5">
        <f>VLOOKUP($B185,Hoja2!$B:$Y,22,FALSE)</f>
        <v>0</v>
      </c>
      <c r="AC185" s="5">
        <f>VLOOKUP($B185,Hoja2!$B:$Y,23,FALSE)</f>
        <v>0</v>
      </c>
      <c r="AD185" s="5">
        <f>VLOOKUP($B185,Hoja2!$B:$Y,24,FALSE)</f>
        <v>0</v>
      </c>
      <c r="AE185" s="5">
        <f>SUM(Tabla2[[#This Row],[19]:[39]])</f>
        <v>515</v>
      </c>
      <c r="AF185" s="7">
        <v>23.9</v>
      </c>
      <c r="AG185" s="7" t="s">
        <v>9</v>
      </c>
      <c r="AH185" s="7" t="s">
        <v>9</v>
      </c>
    </row>
    <row r="186" spans="2:34" ht="100.2" customHeight="1" x14ac:dyDescent="0.3">
      <c r="B186" s="5" t="s">
        <v>287</v>
      </c>
      <c r="C186" s="6" t="s">
        <v>798</v>
      </c>
      <c r="D186" s="6" t="s">
        <v>288</v>
      </c>
      <c r="E186" s="6" t="s">
        <v>289</v>
      </c>
      <c r="F186" s="6" t="s">
        <v>290</v>
      </c>
      <c r="G186" s="6" t="s">
        <v>801</v>
      </c>
      <c r="H186" s="6"/>
      <c r="I186" s="6">
        <f>VLOOKUP($B186,Hoja2!$B:$Y,3,FALSE)</f>
        <v>0</v>
      </c>
      <c r="J186" s="6">
        <f>VLOOKUP($B186,Hoja2!$B:$Y,4,FALSE)</f>
        <v>9</v>
      </c>
      <c r="K186" s="6">
        <f>VLOOKUP($B186,Hoja2!$B:$Y,5,FALSE)</f>
        <v>35</v>
      </c>
      <c r="L186" s="6">
        <f>VLOOKUP($B186,Hoja2!$B:$Y,6,FALSE)</f>
        <v>48</v>
      </c>
      <c r="M186" s="6">
        <f>VLOOKUP($B186,Hoja2!$B:$Y,7,FALSE)</f>
        <v>48</v>
      </c>
      <c r="N186" s="6">
        <f>VLOOKUP($B186,Hoja2!$B:$Y,8,FALSE)</f>
        <v>46</v>
      </c>
      <c r="O186" s="6">
        <f>VLOOKUP($B186,Hoja2!$B:$Y,9,FALSE)</f>
        <v>27</v>
      </c>
      <c r="P186" s="6">
        <f>VLOOKUP($B186,Hoja2!$B:$Y,10,FALSE)</f>
        <v>0</v>
      </c>
      <c r="Q186" s="6">
        <f>VLOOKUP($B186,Hoja2!$B:$Y,11,FALSE)</f>
        <v>0</v>
      </c>
      <c r="R186" s="6">
        <f>VLOOKUP($B186,Hoja2!$B:$Y,12,FALSE)</f>
        <v>0</v>
      </c>
      <c r="S186" s="6">
        <f>VLOOKUP($B186,Hoja2!$B:$Y,13,FALSE)</f>
        <v>0</v>
      </c>
      <c r="T186" s="6">
        <f>VLOOKUP($B186,Hoja2!$B:$Y,14,FALSE)</f>
        <v>0</v>
      </c>
      <c r="U186" s="6">
        <f>VLOOKUP($B186,Hoja2!$B:$Y,15,FALSE)</f>
        <v>0</v>
      </c>
      <c r="V186" s="6">
        <f>VLOOKUP($B186,Hoja2!$B:$Y,16,FALSE)</f>
        <v>0</v>
      </c>
      <c r="W186" s="6">
        <f>VLOOKUP($B186,Hoja2!$B:$Y,17,FALSE)</f>
        <v>0</v>
      </c>
      <c r="X186" s="6">
        <f>VLOOKUP($B186,Hoja2!$B:$Y,18,FALSE)</f>
        <v>0</v>
      </c>
      <c r="Y186" s="6">
        <f>VLOOKUP($B186,Hoja2!$B:$Y,19,FALSE)</f>
        <v>0</v>
      </c>
      <c r="Z186" s="6">
        <f>VLOOKUP($B186,Hoja2!$B:$Y,20,FALSE)</f>
        <v>0</v>
      </c>
      <c r="AA186" s="6">
        <f>VLOOKUP($B186,Hoja2!$B:$Y,21,FALSE)</f>
        <v>0</v>
      </c>
      <c r="AB186" s="5">
        <f>VLOOKUP($B186,Hoja2!$B:$Y,22,FALSE)</f>
        <v>0</v>
      </c>
      <c r="AC186" s="5">
        <f>VLOOKUP($B186,Hoja2!$B:$Y,23,FALSE)</f>
        <v>0</v>
      </c>
      <c r="AD186" s="5">
        <f>VLOOKUP($B186,Hoja2!$B:$Y,24,FALSE)</f>
        <v>0</v>
      </c>
      <c r="AE186" s="5">
        <f>SUM(Tabla2[[#This Row],[19]:[39]])</f>
        <v>213</v>
      </c>
      <c r="AF186" s="7">
        <v>14.6</v>
      </c>
      <c r="AG186" s="7">
        <v>14.6</v>
      </c>
      <c r="AH186" s="7" t="s">
        <v>9</v>
      </c>
    </row>
    <row r="187" spans="2:34" ht="100.2" hidden="1" customHeight="1" x14ac:dyDescent="0.3">
      <c r="B187" s="5" t="s">
        <v>291</v>
      </c>
      <c r="C187" s="6" t="s">
        <v>798</v>
      </c>
      <c r="D187" s="6" t="s">
        <v>288</v>
      </c>
      <c r="E187" s="6" t="s">
        <v>292</v>
      </c>
      <c r="F187" s="6" t="s">
        <v>290</v>
      </c>
      <c r="G187" s="6"/>
      <c r="H187" s="6"/>
      <c r="I187" s="6" t="e">
        <f>VLOOKUP($B187,Hoja2!$B:$Y,3,FALSE)</f>
        <v>#N/A</v>
      </c>
      <c r="J187" s="6" t="e">
        <f>VLOOKUP($B187,Hoja2!$B:$Y,4,FALSE)</f>
        <v>#N/A</v>
      </c>
      <c r="K187" s="6" t="e">
        <f>VLOOKUP($B187,Hoja2!$B:$Y,5,FALSE)</f>
        <v>#N/A</v>
      </c>
      <c r="L187" s="6" t="e">
        <f>VLOOKUP($B187,Hoja2!$B:$Y,6,FALSE)</f>
        <v>#N/A</v>
      </c>
      <c r="M187" s="6" t="e">
        <f>VLOOKUP($B187,Hoja2!$B:$Y,7,FALSE)</f>
        <v>#N/A</v>
      </c>
      <c r="N187" s="6" t="e">
        <f>VLOOKUP($B187,Hoja2!$B:$Y,8,FALSE)</f>
        <v>#N/A</v>
      </c>
      <c r="O187" s="6" t="e">
        <f>VLOOKUP($B187,Hoja2!$B:$Y,9,FALSE)</f>
        <v>#N/A</v>
      </c>
      <c r="P187" s="6" t="e">
        <f>VLOOKUP($B187,Hoja2!$B:$Y,10,FALSE)</f>
        <v>#N/A</v>
      </c>
      <c r="Q187" s="6" t="e">
        <f>VLOOKUP($B187,Hoja2!$B:$Y,11,FALSE)</f>
        <v>#N/A</v>
      </c>
      <c r="R187" s="6" t="e">
        <f>VLOOKUP($B187,Hoja2!$B:$Y,12,FALSE)</f>
        <v>#N/A</v>
      </c>
      <c r="S187" s="6" t="e">
        <f>VLOOKUP($B187,Hoja2!$B:$Y,13,FALSE)</f>
        <v>#N/A</v>
      </c>
      <c r="T187" s="6" t="e">
        <f>VLOOKUP($B187,Hoja2!$B:$Y,14,FALSE)</f>
        <v>#N/A</v>
      </c>
      <c r="U187" s="6" t="e">
        <f>VLOOKUP($B187,Hoja2!$B:$Y,15,FALSE)</f>
        <v>#N/A</v>
      </c>
      <c r="V187" s="6" t="e">
        <f>VLOOKUP($B187,Hoja2!$B:$Y,16,FALSE)</f>
        <v>#N/A</v>
      </c>
      <c r="W187" s="6" t="e">
        <f>VLOOKUP($B187,Hoja2!$B:$Y,17,FALSE)</f>
        <v>#N/A</v>
      </c>
      <c r="X187" s="6" t="e">
        <f>VLOOKUP($B187,Hoja2!$B:$Y,18,FALSE)</f>
        <v>#N/A</v>
      </c>
      <c r="Y187" s="6" t="e">
        <f>VLOOKUP($B187,Hoja2!$B:$Y,19,FALSE)</f>
        <v>#N/A</v>
      </c>
      <c r="Z187" s="6" t="e">
        <f>VLOOKUP($B187,Hoja2!$B:$Y,20,FALSE)</f>
        <v>#N/A</v>
      </c>
      <c r="AA187" s="6" t="e">
        <f>VLOOKUP($B187,Hoja2!$B:$Y,21,FALSE)</f>
        <v>#N/A</v>
      </c>
      <c r="AB187" s="5" t="e">
        <f>VLOOKUP($B187,Hoja2!$B:$Y,22,FALSE)</f>
        <v>#N/A</v>
      </c>
      <c r="AC187" s="5" t="e">
        <f>VLOOKUP($B187,Hoja2!$B:$Y,23,FALSE)</f>
        <v>#N/A</v>
      </c>
      <c r="AD187" s="5" t="e">
        <f>VLOOKUP($B187,Hoja2!$B:$Y,24,FALSE)</f>
        <v>#N/A</v>
      </c>
      <c r="AE187" s="5" t="e">
        <f>SUM(Tabla2[[#This Row],[19]:[39]])</f>
        <v>#N/A</v>
      </c>
      <c r="AF187" s="7">
        <v>14.6</v>
      </c>
      <c r="AG187" s="7" t="s">
        <v>9</v>
      </c>
      <c r="AH187" s="7" t="s">
        <v>9</v>
      </c>
    </row>
    <row r="188" spans="2:34" ht="100.2" customHeight="1" x14ac:dyDescent="0.3">
      <c r="B188" s="5" t="s">
        <v>293</v>
      </c>
      <c r="C188" s="6" t="s">
        <v>798</v>
      </c>
      <c r="D188" s="6" t="s">
        <v>288</v>
      </c>
      <c r="E188" s="6" t="s">
        <v>294</v>
      </c>
      <c r="F188" s="6" t="s">
        <v>290</v>
      </c>
      <c r="G188" s="6" t="s">
        <v>801</v>
      </c>
      <c r="H188" s="6"/>
      <c r="I188" s="6">
        <f>VLOOKUP($B188,Hoja2!$B:$Y,3,FALSE)</f>
        <v>2</v>
      </c>
      <c r="J188" s="6">
        <f>VLOOKUP($B188,Hoja2!$B:$Y,4,FALSE)</f>
        <v>9</v>
      </c>
      <c r="K188" s="6">
        <f>VLOOKUP($B188,Hoja2!$B:$Y,5,FALSE)</f>
        <v>37</v>
      </c>
      <c r="L188" s="6">
        <f>VLOOKUP($B188,Hoja2!$B:$Y,6,FALSE)</f>
        <v>40</v>
      </c>
      <c r="M188" s="6">
        <f>VLOOKUP($B188,Hoja2!$B:$Y,7,FALSE)</f>
        <v>46</v>
      </c>
      <c r="N188" s="6">
        <f>VLOOKUP($B188,Hoja2!$B:$Y,8,FALSE)</f>
        <v>54</v>
      </c>
      <c r="O188" s="6">
        <f>VLOOKUP($B188,Hoja2!$B:$Y,9,FALSE)</f>
        <v>41</v>
      </c>
      <c r="P188" s="6">
        <f>VLOOKUP($B188,Hoja2!$B:$Y,10,FALSE)</f>
        <v>0</v>
      </c>
      <c r="Q188" s="6">
        <f>VLOOKUP($B188,Hoja2!$B:$Y,11,FALSE)</f>
        <v>0</v>
      </c>
      <c r="R188" s="6">
        <f>VLOOKUP($B188,Hoja2!$B:$Y,12,FALSE)</f>
        <v>0</v>
      </c>
      <c r="S188" s="6">
        <f>VLOOKUP($B188,Hoja2!$B:$Y,13,FALSE)</f>
        <v>0</v>
      </c>
      <c r="T188" s="6">
        <f>VLOOKUP($B188,Hoja2!$B:$Y,14,FALSE)</f>
        <v>0</v>
      </c>
      <c r="U188" s="6">
        <f>VLOOKUP($B188,Hoja2!$B:$Y,15,FALSE)</f>
        <v>0</v>
      </c>
      <c r="V188" s="6">
        <f>VLOOKUP($B188,Hoja2!$B:$Y,16,FALSE)</f>
        <v>0</v>
      </c>
      <c r="W188" s="6">
        <f>VLOOKUP($B188,Hoja2!$B:$Y,17,FALSE)</f>
        <v>0</v>
      </c>
      <c r="X188" s="6">
        <f>VLOOKUP($B188,Hoja2!$B:$Y,18,FALSE)</f>
        <v>0</v>
      </c>
      <c r="Y188" s="6">
        <f>VLOOKUP($B188,Hoja2!$B:$Y,19,FALSE)</f>
        <v>0</v>
      </c>
      <c r="Z188" s="6">
        <f>VLOOKUP($B188,Hoja2!$B:$Y,20,FALSE)</f>
        <v>0</v>
      </c>
      <c r="AA188" s="6">
        <f>VLOOKUP($B188,Hoja2!$B:$Y,21,FALSE)</f>
        <v>0</v>
      </c>
      <c r="AB188" s="5">
        <f>VLOOKUP($B188,Hoja2!$B:$Y,22,FALSE)</f>
        <v>0</v>
      </c>
      <c r="AC188" s="5">
        <f>VLOOKUP($B188,Hoja2!$B:$Y,23,FALSE)</f>
        <v>0</v>
      </c>
      <c r="AD188" s="5">
        <f>VLOOKUP($B188,Hoja2!$B:$Y,24,FALSE)</f>
        <v>0</v>
      </c>
      <c r="AE188" s="5">
        <f>SUM(Tabla2[[#This Row],[19]:[39]])</f>
        <v>227</v>
      </c>
      <c r="AF188" s="7">
        <v>14.6</v>
      </c>
      <c r="AG188" s="7">
        <v>14.6</v>
      </c>
      <c r="AH188" s="7" t="s">
        <v>9</v>
      </c>
    </row>
    <row r="189" spans="2:34" ht="100.2" hidden="1" customHeight="1" x14ac:dyDescent="0.3">
      <c r="B189" s="5" t="s">
        <v>295</v>
      </c>
      <c r="C189" s="6" t="s">
        <v>798</v>
      </c>
      <c r="D189" s="6" t="s">
        <v>288</v>
      </c>
      <c r="E189" s="6" t="s">
        <v>296</v>
      </c>
      <c r="F189" s="6" t="s">
        <v>290</v>
      </c>
      <c r="G189" s="6"/>
      <c r="H189" s="6"/>
      <c r="I189" s="6" t="e">
        <f>VLOOKUP($B189,Hoja2!$B:$Y,3,FALSE)</f>
        <v>#N/A</v>
      </c>
      <c r="J189" s="6" t="e">
        <f>VLOOKUP($B189,Hoja2!$B:$Y,4,FALSE)</f>
        <v>#N/A</v>
      </c>
      <c r="K189" s="6" t="e">
        <f>VLOOKUP($B189,Hoja2!$B:$Y,5,FALSE)</f>
        <v>#N/A</v>
      </c>
      <c r="L189" s="6" t="e">
        <f>VLOOKUP($B189,Hoja2!$B:$Y,6,FALSE)</f>
        <v>#N/A</v>
      </c>
      <c r="M189" s="6" t="e">
        <f>VLOOKUP($B189,Hoja2!$B:$Y,7,FALSE)</f>
        <v>#N/A</v>
      </c>
      <c r="N189" s="6" t="e">
        <f>VLOOKUP($B189,Hoja2!$B:$Y,8,FALSE)</f>
        <v>#N/A</v>
      </c>
      <c r="O189" s="6" t="e">
        <f>VLOOKUP($B189,Hoja2!$B:$Y,9,FALSE)</f>
        <v>#N/A</v>
      </c>
      <c r="P189" s="6" t="e">
        <f>VLOOKUP($B189,Hoja2!$B:$Y,10,FALSE)</f>
        <v>#N/A</v>
      </c>
      <c r="Q189" s="6" t="e">
        <f>VLOOKUP($B189,Hoja2!$B:$Y,11,FALSE)</f>
        <v>#N/A</v>
      </c>
      <c r="R189" s="6" t="e">
        <f>VLOOKUP($B189,Hoja2!$B:$Y,12,FALSE)</f>
        <v>#N/A</v>
      </c>
      <c r="S189" s="6" t="e">
        <f>VLOOKUP($B189,Hoja2!$B:$Y,13,FALSE)</f>
        <v>#N/A</v>
      </c>
      <c r="T189" s="6" t="e">
        <f>VLOOKUP($B189,Hoja2!$B:$Y,14,FALSE)</f>
        <v>#N/A</v>
      </c>
      <c r="U189" s="6" t="e">
        <f>VLOOKUP($B189,Hoja2!$B:$Y,15,FALSE)</f>
        <v>#N/A</v>
      </c>
      <c r="V189" s="6" t="e">
        <f>VLOOKUP($B189,Hoja2!$B:$Y,16,FALSE)</f>
        <v>#N/A</v>
      </c>
      <c r="W189" s="6" t="e">
        <f>VLOOKUP($B189,Hoja2!$B:$Y,17,FALSE)</f>
        <v>#N/A</v>
      </c>
      <c r="X189" s="6" t="e">
        <f>VLOOKUP($B189,Hoja2!$B:$Y,18,FALSE)</f>
        <v>#N/A</v>
      </c>
      <c r="Y189" s="6" t="e">
        <f>VLOOKUP($B189,Hoja2!$B:$Y,19,FALSE)</f>
        <v>#N/A</v>
      </c>
      <c r="Z189" s="6" t="e">
        <f>VLOOKUP($B189,Hoja2!$B:$Y,20,FALSE)</f>
        <v>#N/A</v>
      </c>
      <c r="AA189" s="6" t="e">
        <f>VLOOKUP($B189,Hoja2!$B:$Y,21,FALSE)</f>
        <v>#N/A</v>
      </c>
      <c r="AB189" s="5" t="e">
        <f>VLOOKUP($B189,Hoja2!$B:$Y,22,FALSE)</f>
        <v>#N/A</v>
      </c>
      <c r="AC189" s="5" t="e">
        <f>VLOOKUP($B189,Hoja2!$B:$Y,23,FALSE)</f>
        <v>#N/A</v>
      </c>
      <c r="AD189" s="5" t="e">
        <f>VLOOKUP($B189,Hoja2!$B:$Y,24,FALSE)</f>
        <v>#N/A</v>
      </c>
      <c r="AE189" s="5" t="e">
        <f>SUM(Tabla2[[#This Row],[19]:[39]])</f>
        <v>#N/A</v>
      </c>
      <c r="AF189" s="7">
        <v>14.6</v>
      </c>
      <c r="AG189" s="7" t="s">
        <v>9</v>
      </c>
      <c r="AH189" s="7" t="s">
        <v>9</v>
      </c>
    </row>
    <row r="190" spans="2:34" ht="100.2" customHeight="1" x14ac:dyDescent="0.3">
      <c r="B190" s="5" t="s">
        <v>297</v>
      </c>
      <c r="C190" s="6" t="s">
        <v>798</v>
      </c>
      <c r="D190" s="6" t="s">
        <v>288</v>
      </c>
      <c r="E190" s="6" t="s">
        <v>298</v>
      </c>
      <c r="F190" s="6" t="s">
        <v>290</v>
      </c>
      <c r="G190" s="6"/>
      <c r="H190" s="6"/>
      <c r="I190" s="6">
        <f>VLOOKUP($B190,Hoja2!$B:$Y,3,FALSE)</f>
        <v>3</v>
      </c>
      <c r="J190" s="6">
        <f>VLOOKUP($B190,Hoja2!$B:$Y,4,FALSE)</f>
        <v>12</v>
      </c>
      <c r="K190" s="6">
        <f>VLOOKUP($B190,Hoja2!$B:$Y,5,FALSE)</f>
        <v>30</v>
      </c>
      <c r="L190" s="6">
        <f>VLOOKUP($B190,Hoja2!$B:$Y,6,FALSE)</f>
        <v>40</v>
      </c>
      <c r="M190" s="6">
        <f>VLOOKUP($B190,Hoja2!$B:$Y,7,FALSE)</f>
        <v>43</v>
      </c>
      <c r="N190" s="6">
        <f>VLOOKUP($B190,Hoja2!$B:$Y,8,FALSE)</f>
        <v>45</v>
      </c>
      <c r="O190" s="6">
        <f>VLOOKUP($B190,Hoja2!$B:$Y,9,FALSE)</f>
        <v>35</v>
      </c>
      <c r="P190" s="6">
        <f>VLOOKUP($B190,Hoja2!$B:$Y,10,FALSE)</f>
        <v>0</v>
      </c>
      <c r="Q190" s="6">
        <f>VLOOKUP($B190,Hoja2!$B:$Y,11,FALSE)</f>
        <v>0</v>
      </c>
      <c r="R190" s="6">
        <f>VLOOKUP($B190,Hoja2!$B:$Y,12,FALSE)</f>
        <v>0</v>
      </c>
      <c r="S190" s="6">
        <f>VLOOKUP($B190,Hoja2!$B:$Y,13,FALSE)</f>
        <v>0</v>
      </c>
      <c r="T190" s="6">
        <f>VLOOKUP($B190,Hoja2!$B:$Y,14,FALSE)</f>
        <v>0</v>
      </c>
      <c r="U190" s="6">
        <f>VLOOKUP($B190,Hoja2!$B:$Y,15,FALSE)</f>
        <v>0</v>
      </c>
      <c r="V190" s="6">
        <f>VLOOKUP($B190,Hoja2!$B:$Y,16,FALSE)</f>
        <v>0</v>
      </c>
      <c r="W190" s="6">
        <f>VLOOKUP($B190,Hoja2!$B:$Y,17,FALSE)</f>
        <v>0</v>
      </c>
      <c r="X190" s="6">
        <f>VLOOKUP($B190,Hoja2!$B:$Y,18,FALSE)</f>
        <v>0</v>
      </c>
      <c r="Y190" s="6">
        <f>VLOOKUP($B190,Hoja2!$B:$Y,19,FALSE)</f>
        <v>0</v>
      </c>
      <c r="Z190" s="6">
        <f>VLOOKUP($B190,Hoja2!$B:$Y,20,FALSE)</f>
        <v>0</v>
      </c>
      <c r="AA190" s="6">
        <f>VLOOKUP($B190,Hoja2!$B:$Y,21,FALSE)</f>
        <v>0</v>
      </c>
      <c r="AB190" s="5">
        <f>VLOOKUP($B190,Hoja2!$B:$Y,22,FALSE)</f>
        <v>0</v>
      </c>
      <c r="AC190" s="5">
        <f>VLOOKUP($B190,Hoja2!$B:$Y,23,FALSE)</f>
        <v>0</v>
      </c>
      <c r="AD190" s="5">
        <f>VLOOKUP($B190,Hoja2!$B:$Y,24,FALSE)</f>
        <v>0</v>
      </c>
      <c r="AE190" s="5">
        <f>SUM(Tabla2[[#This Row],[19]:[39]])</f>
        <v>205</v>
      </c>
      <c r="AF190" s="7">
        <v>16.600000000000001</v>
      </c>
      <c r="AG190" s="7" t="s">
        <v>9</v>
      </c>
      <c r="AH190" s="7" t="s">
        <v>9</v>
      </c>
    </row>
    <row r="191" spans="2:34" ht="100.2" customHeight="1" x14ac:dyDescent="0.3">
      <c r="B191" s="5" t="s">
        <v>299</v>
      </c>
      <c r="C191" s="6" t="s">
        <v>798</v>
      </c>
      <c r="D191" s="6" t="s">
        <v>288</v>
      </c>
      <c r="E191" s="6" t="s">
        <v>294</v>
      </c>
      <c r="F191" s="6" t="s">
        <v>290</v>
      </c>
      <c r="G191" s="6"/>
      <c r="H191" s="6"/>
      <c r="I191" s="6">
        <f>VLOOKUP($B191,Hoja2!$B:$Y,3,FALSE)</f>
        <v>15</v>
      </c>
      <c r="J191" s="6">
        <f>VLOOKUP($B191,Hoja2!$B:$Y,4,FALSE)</f>
        <v>46</v>
      </c>
      <c r="K191" s="6">
        <f>VLOOKUP($B191,Hoja2!$B:$Y,5,FALSE)</f>
        <v>87</v>
      </c>
      <c r="L191" s="6">
        <f>VLOOKUP($B191,Hoja2!$B:$Y,6,FALSE)</f>
        <v>100</v>
      </c>
      <c r="M191" s="6">
        <f>VLOOKUP($B191,Hoja2!$B:$Y,7,FALSE)</f>
        <v>116</v>
      </c>
      <c r="N191" s="6">
        <f>VLOOKUP($B191,Hoja2!$B:$Y,8,FALSE)</f>
        <v>110</v>
      </c>
      <c r="O191" s="6">
        <f>VLOOKUP($B191,Hoja2!$B:$Y,9,FALSE)</f>
        <v>103</v>
      </c>
      <c r="P191" s="6">
        <f>VLOOKUP($B191,Hoja2!$B:$Y,10,FALSE)</f>
        <v>0</v>
      </c>
      <c r="Q191" s="6">
        <f>VLOOKUP($B191,Hoja2!$B:$Y,11,FALSE)</f>
        <v>0</v>
      </c>
      <c r="R191" s="6">
        <f>VLOOKUP($B191,Hoja2!$B:$Y,12,FALSE)</f>
        <v>0</v>
      </c>
      <c r="S191" s="6">
        <f>VLOOKUP($B191,Hoja2!$B:$Y,13,FALSE)</f>
        <v>0</v>
      </c>
      <c r="T191" s="6">
        <f>VLOOKUP($B191,Hoja2!$B:$Y,14,FALSE)</f>
        <v>0</v>
      </c>
      <c r="U191" s="6">
        <f>VLOOKUP($B191,Hoja2!$B:$Y,15,FALSE)</f>
        <v>0</v>
      </c>
      <c r="V191" s="6">
        <f>VLOOKUP($B191,Hoja2!$B:$Y,16,FALSE)</f>
        <v>0</v>
      </c>
      <c r="W191" s="6">
        <f>VLOOKUP($B191,Hoja2!$B:$Y,17,FALSE)</f>
        <v>0</v>
      </c>
      <c r="X191" s="6">
        <f>VLOOKUP($B191,Hoja2!$B:$Y,18,FALSE)</f>
        <v>0</v>
      </c>
      <c r="Y191" s="6">
        <f>VLOOKUP($B191,Hoja2!$B:$Y,19,FALSE)</f>
        <v>0</v>
      </c>
      <c r="Z191" s="6">
        <f>VLOOKUP($B191,Hoja2!$B:$Y,20,FALSE)</f>
        <v>0</v>
      </c>
      <c r="AA191" s="6">
        <f>VLOOKUP($B191,Hoja2!$B:$Y,21,FALSE)</f>
        <v>0</v>
      </c>
      <c r="AB191" s="5">
        <f>VLOOKUP($B191,Hoja2!$B:$Y,22,FALSE)</f>
        <v>0</v>
      </c>
      <c r="AC191" s="5">
        <f>VLOOKUP($B191,Hoja2!$B:$Y,23,FALSE)</f>
        <v>0</v>
      </c>
      <c r="AD191" s="5">
        <f>VLOOKUP($B191,Hoja2!$B:$Y,24,FALSE)</f>
        <v>0</v>
      </c>
      <c r="AE191" s="5">
        <f>SUM(Tabla2[[#This Row],[19]:[39]])</f>
        <v>562</v>
      </c>
      <c r="AF191" s="7">
        <v>16.600000000000001</v>
      </c>
      <c r="AG191" s="7" t="s">
        <v>9</v>
      </c>
      <c r="AH191" s="7" t="s">
        <v>9</v>
      </c>
    </row>
    <row r="192" spans="2:34" ht="100.2" customHeight="1" x14ac:dyDescent="0.3">
      <c r="B192" s="5" t="s">
        <v>300</v>
      </c>
      <c r="C192" s="6" t="s">
        <v>798</v>
      </c>
      <c r="D192" s="6" t="s">
        <v>288</v>
      </c>
      <c r="E192" s="6" t="s">
        <v>298</v>
      </c>
      <c r="F192" s="6" t="s">
        <v>290</v>
      </c>
      <c r="G192" s="6"/>
      <c r="H192" s="6"/>
      <c r="I192" s="6">
        <f>VLOOKUP($B192,Hoja2!$B:$Y,3,FALSE)</f>
        <v>4</v>
      </c>
      <c r="J192" s="6">
        <f>VLOOKUP($B192,Hoja2!$B:$Y,4,FALSE)</f>
        <v>13</v>
      </c>
      <c r="K192" s="6">
        <f>VLOOKUP($B192,Hoja2!$B:$Y,5,FALSE)</f>
        <v>42</v>
      </c>
      <c r="L192" s="6">
        <f>VLOOKUP($B192,Hoja2!$B:$Y,6,FALSE)</f>
        <v>57</v>
      </c>
      <c r="M192" s="6">
        <f>VLOOKUP($B192,Hoja2!$B:$Y,7,FALSE)</f>
        <v>64</v>
      </c>
      <c r="N192" s="6">
        <f>VLOOKUP($B192,Hoja2!$B:$Y,8,FALSE)</f>
        <v>68</v>
      </c>
      <c r="O192" s="6">
        <f>VLOOKUP($B192,Hoja2!$B:$Y,9,FALSE)</f>
        <v>49</v>
      </c>
      <c r="P192" s="6">
        <f>VLOOKUP($B192,Hoja2!$B:$Y,10,FALSE)</f>
        <v>0</v>
      </c>
      <c r="Q192" s="6">
        <f>VLOOKUP($B192,Hoja2!$B:$Y,11,FALSE)</f>
        <v>0</v>
      </c>
      <c r="R192" s="6">
        <f>VLOOKUP($B192,Hoja2!$B:$Y,12,FALSE)</f>
        <v>0</v>
      </c>
      <c r="S192" s="6">
        <f>VLOOKUP($B192,Hoja2!$B:$Y,13,FALSE)</f>
        <v>0</v>
      </c>
      <c r="T192" s="6">
        <f>VLOOKUP($B192,Hoja2!$B:$Y,14,FALSE)</f>
        <v>0</v>
      </c>
      <c r="U192" s="6">
        <f>VLOOKUP($B192,Hoja2!$B:$Y,15,FALSE)</f>
        <v>0</v>
      </c>
      <c r="V192" s="6">
        <f>VLOOKUP($B192,Hoja2!$B:$Y,16,FALSE)</f>
        <v>0</v>
      </c>
      <c r="W192" s="6">
        <f>VLOOKUP($B192,Hoja2!$B:$Y,17,FALSE)</f>
        <v>0</v>
      </c>
      <c r="X192" s="6">
        <f>VLOOKUP($B192,Hoja2!$B:$Y,18,FALSE)</f>
        <v>0</v>
      </c>
      <c r="Y192" s="6">
        <f>VLOOKUP($B192,Hoja2!$B:$Y,19,FALSE)</f>
        <v>0</v>
      </c>
      <c r="Z192" s="6">
        <f>VLOOKUP($B192,Hoja2!$B:$Y,20,FALSE)</f>
        <v>0</v>
      </c>
      <c r="AA192" s="6">
        <f>VLOOKUP($B192,Hoja2!$B:$Y,21,FALSE)</f>
        <v>0</v>
      </c>
      <c r="AB192" s="5">
        <f>VLOOKUP($B192,Hoja2!$B:$Y,22,FALSE)</f>
        <v>0</v>
      </c>
      <c r="AC192" s="5">
        <f>VLOOKUP($B192,Hoja2!$B:$Y,23,FALSE)</f>
        <v>0</v>
      </c>
      <c r="AD192" s="5">
        <f>VLOOKUP($B192,Hoja2!$B:$Y,24,FALSE)</f>
        <v>0</v>
      </c>
      <c r="AE192" s="5">
        <f>SUM(Tabla2[[#This Row],[19]:[39]])</f>
        <v>293</v>
      </c>
      <c r="AF192" s="7">
        <v>16.600000000000001</v>
      </c>
      <c r="AG192" s="7" t="s">
        <v>9</v>
      </c>
      <c r="AH192" s="7" t="s">
        <v>9</v>
      </c>
    </row>
    <row r="193" spans="2:34" ht="100.2" customHeight="1" x14ac:dyDescent="0.3">
      <c r="B193" s="5" t="s">
        <v>301</v>
      </c>
      <c r="C193" s="6" t="s">
        <v>798</v>
      </c>
      <c r="D193" s="6" t="s">
        <v>288</v>
      </c>
      <c r="E193" s="6" t="s">
        <v>302</v>
      </c>
      <c r="F193" s="6" t="s">
        <v>290</v>
      </c>
      <c r="G193" s="6" t="s">
        <v>801</v>
      </c>
      <c r="H193" s="6"/>
      <c r="I193" s="6">
        <f>VLOOKUP($B193,Hoja2!$B:$Y,3,FALSE)</f>
        <v>0</v>
      </c>
      <c r="J193" s="6">
        <f>VLOOKUP($B193,Hoja2!$B:$Y,4,FALSE)</f>
        <v>29</v>
      </c>
      <c r="K193" s="6">
        <f>VLOOKUP($B193,Hoja2!$B:$Y,5,FALSE)</f>
        <v>51</v>
      </c>
      <c r="L193" s="6">
        <f>VLOOKUP($B193,Hoja2!$B:$Y,6,FALSE)</f>
        <v>57</v>
      </c>
      <c r="M193" s="6">
        <f>VLOOKUP($B193,Hoja2!$B:$Y,7,FALSE)</f>
        <v>57</v>
      </c>
      <c r="N193" s="6">
        <f>VLOOKUP($B193,Hoja2!$B:$Y,8,FALSE)</f>
        <v>53</v>
      </c>
      <c r="O193" s="6">
        <f>VLOOKUP($B193,Hoja2!$B:$Y,9,FALSE)</f>
        <v>46</v>
      </c>
      <c r="P193" s="6">
        <f>VLOOKUP($B193,Hoja2!$B:$Y,10,FALSE)</f>
        <v>0</v>
      </c>
      <c r="Q193" s="6">
        <f>VLOOKUP($B193,Hoja2!$B:$Y,11,FALSE)</f>
        <v>0</v>
      </c>
      <c r="R193" s="6">
        <f>VLOOKUP($B193,Hoja2!$B:$Y,12,FALSE)</f>
        <v>0</v>
      </c>
      <c r="S193" s="6">
        <f>VLOOKUP($B193,Hoja2!$B:$Y,13,FALSE)</f>
        <v>0</v>
      </c>
      <c r="T193" s="6">
        <f>VLOOKUP($B193,Hoja2!$B:$Y,14,FALSE)</f>
        <v>0</v>
      </c>
      <c r="U193" s="6">
        <f>VLOOKUP($B193,Hoja2!$B:$Y,15,FALSE)</f>
        <v>0</v>
      </c>
      <c r="V193" s="6">
        <f>VLOOKUP($B193,Hoja2!$B:$Y,16,FALSE)</f>
        <v>0</v>
      </c>
      <c r="W193" s="6">
        <f>VLOOKUP($B193,Hoja2!$B:$Y,17,FALSE)</f>
        <v>0</v>
      </c>
      <c r="X193" s="6">
        <f>VLOOKUP($B193,Hoja2!$B:$Y,18,FALSE)</f>
        <v>0</v>
      </c>
      <c r="Y193" s="6">
        <f>VLOOKUP($B193,Hoja2!$B:$Y,19,FALSE)</f>
        <v>0</v>
      </c>
      <c r="Z193" s="6">
        <f>VLOOKUP($B193,Hoja2!$B:$Y,20,FALSE)</f>
        <v>0</v>
      </c>
      <c r="AA193" s="6">
        <f>VLOOKUP($B193,Hoja2!$B:$Y,21,FALSE)</f>
        <v>0</v>
      </c>
      <c r="AB193" s="5">
        <f>VLOOKUP($B193,Hoja2!$B:$Y,22,FALSE)</f>
        <v>0</v>
      </c>
      <c r="AC193" s="5">
        <f>VLOOKUP($B193,Hoja2!$B:$Y,23,FALSE)</f>
        <v>0</v>
      </c>
      <c r="AD193" s="5">
        <f>VLOOKUP($B193,Hoja2!$B:$Y,24,FALSE)</f>
        <v>0</v>
      </c>
      <c r="AE193" s="5">
        <f>SUM(Tabla2[[#This Row],[19]:[39]])</f>
        <v>293</v>
      </c>
      <c r="AF193" s="7">
        <v>15.5</v>
      </c>
      <c r="AG193" s="7">
        <v>15.5</v>
      </c>
      <c r="AH193" s="7" t="s">
        <v>9</v>
      </c>
    </row>
    <row r="194" spans="2:34" ht="100.2" customHeight="1" x14ac:dyDescent="0.3">
      <c r="B194" s="5" t="s">
        <v>303</v>
      </c>
      <c r="C194" s="6" t="s">
        <v>798</v>
      </c>
      <c r="D194" s="6" t="s">
        <v>288</v>
      </c>
      <c r="E194" s="6" t="s">
        <v>304</v>
      </c>
      <c r="F194" s="6" t="s">
        <v>290</v>
      </c>
      <c r="G194" s="6"/>
      <c r="H194" s="6"/>
      <c r="I194" s="6">
        <f>VLOOKUP($B194,Hoja2!$B:$Y,3,FALSE)</f>
        <v>0</v>
      </c>
      <c r="J194" s="6">
        <f>VLOOKUP($B194,Hoja2!$B:$Y,4,FALSE)</f>
        <v>9</v>
      </c>
      <c r="K194" s="6">
        <f>VLOOKUP($B194,Hoja2!$B:$Y,5,FALSE)</f>
        <v>23</v>
      </c>
      <c r="L194" s="6">
        <f>VLOOKUP($B194,Hoja2!$B:$Y,6,FALSE)</f>
        <v>29</v>
      </c>
      <c r="M194" s="6">
        <f>VLOOKUP($B194,Hoja2!$B:$Y,7,FALSE)</f>
        <v>31</v>
      </c>
      <c r="N194" s="6">
        <f>VLOOKUP($B194,Hoja2!$B:$Y,8,FALSE)</f>
        <v>23</v>
      </c>
      <c r="O194" s="6">
        <f>VLOOKUP($B194,Hoja2!$B:$Y,9,FALSE)</f>
        <v>21</v>
      </c>
      <c r="P194" s="6">
        <f>VLOOKUP($B194,Hoja2!$B:$Y,10,FALSE)</f>
        <v>0</v>
      </c>
      <c r="Q194" s="6">
        <f>VLOOKUP($B194,Hoja2!$B:$Y,11,FALSE)</f>
        <v>0</v>
      </c>
      <c r="R194" s="6">
        <f>VLOOKUP($B194,Hoja2!$B:$Y,12,FALSE)</f>
        <v>0</v>
      </c>
      <c r="S194" s="6">
        <f>VLOOKUP($B194,Hoja2!$B:$Y,13,FALSE)</f>
        <v>0</v>
      </c>
      <c r="T194" s="6">
        <f>VLOOKUP($B194,Hoja2!$B:$Y,14,FALSE)</f>
        <v>0</v>
      </c>
      <c r="U194" s="6">
        <f>VLOOKUP($B194,Hoja2!$B:$Y,15,FALSE)</f>
        <v>0</v>
      </c>
      <c r="V194" s="6">
        <f>VLOOKUP($B194,Hoja2!$B:$Y,16,FALSE)</f>
        <v>0</v>
      </c>
      <c r="W194" s="6">
        <f>VLOOKUP($B194,Hoja2!$B:$Y,17,FALSE)</f>
        <v>0</v>
      </c>
      <c r="X194" s="6">
        <f>VLOOKUP($B194,Hoja2!$B:$Y,18,FALSE)</f>
        <v>0</v>
      </c>
      <c r="Y194" s="6">
        <f>VLOOKUP($B194,Hoja2!$B:$Y,19,FALSE)</f>
        <v>0</v>
      </c>
      <c r="Z194" s="6">
        <f>VLOOKUP($B194,Hoja2!$B:$Y,20,FALSE)</f>
        <v>0</v>
      </c>
      <c r="AA194" s="6">
        <f>VLOOKUP($B194,Hoja2!$B:$Y,21,FALSE)</f>
        <v>0</v>
      </c>
      <c r="AB194" s="5">
        <f>VLOOKUP($B194,Hoja2!$B:$Y,22,FALSE)</f>
        <v>0</v>
      </c>
      <c r="AC194" s="5">
        <f>VLOOKUP($B194,Hoja2!$B:$Y,23,FALSE)</f>
        <v>0</v>
      </c>
      <c r="AD194" s="5">
        <f>VLOOKUP($B194,Hoja2!$B:$Y,24,FALSE)</f>
        <v>0</v>
      </c>
      <c r="AE194" s="5">
        <f>SUM(Tabla2[[#This Row],[19]:[39]])</f>
        <v>136</v>
      </c>
      <c r="AF194" s="7">
        <v>15.5</v>
      </c>
      <c r="AG194" s="7" t="s">
        <v>9</v>
      </c>
      <c r="AH194" s="7" t="s">
        <v>9</v>
      </c>
    </row>
    <row r="195" spans="2:34" ht="100.2" customHeight="1" x14ac:dyDescent="0.3">
      <c r="B195" s="5" t="s">
        <v>305</v>
      </c>
      <c r="C195" s="6" t="s">
        <v>798</v>
      </c>
      <c r="D195" s="6" t="s">
        <v>288</v>
      </c>
      <c r="E195" s="6" t="s">
        <v>306</v>
      </c>
      <c r="F195" s="6" t="s">
        <v>290</v>
      </c>
      <c r="G195" s="6"/>
      <c r="H195" s="6"/>
      <c r="I195" s="6">
        <f>VLOOKUP($B195,Hoja2!$B:$Y,3,FALSE)</f>
        <v>20</v>
      </c>
      <c r="J195" s="6">
        <f>VLOOKUP($B195,Hoja2!$B:$Y,4,FALSE)</f>
        <v>43</v>
      </c>
      <c r="K195" s="6">
        <f>VLOOKUP($B195,Hoja2!$B:$Y,5,FALSE)</f>
        <v>89</v>
      </c>
      <c r="L195" s="6">
        <f>VLOOKUP($B195,Hoja2!$B:$Y,6,FALSE)</f>
        <v>95</v>
      </c>
      <c r="M195" s="6">
        <f>VLOOKUP($B195,Hoja2!$B:$Y,7,FALSE)</f>
        <v>114</v>
      </c>
      <c r="N195" s="6">
        <f>VLOOKUP($B195,Hoja2!$B:$Y,8,FALSE)</f>
        <v>107</v>
      </c>
      <c r="O195" s="6">
        <f>VLOOKUP($B195,Hoja2!$B:$Y,9,FALSE)</f>
        <v>96</v>
      </c>
      <c r="P195" s="6">
        <f>VLOOKUP($B195,Hoja2!$B:$Y,10,FALSE)</f>
        <v>0</v>
      </c>
      <c r="Q195" s="6">
        <f>VLOOKUP($B195,Hoja2!$B:$Y,11,FALSE)</f>
        <v>0</v>
      </c>
      <c r="R195" s="6">
        <f>VLOOKUP($B195,Hoja2!$B:$Y,12,FALSE)</f>
        <v>0</v>
      </c>
      <c r="S195" s="6">
        <f>VLOOKUP($B195,Hoja2!$B:$Y,13,FALSE)</f>
        <v>0</v>
      </c>
      <c r="T195" s="6">
        <f>VLOOKUP($B195,Hoja2!$B:$Y,14,FALSE)</f>
        <v>0</v>
      </c>
      <c r="U195" s="6">
        <f>VLOOKUP($B195,Hoja2!$B:$Y,15,FALSE)</f>
        <v>0</v>
      </c>
      <c r="V195" s="6">
        <f>VLOOKUP($B195,Hoja2!$B:$Y,16,FALSE)</f>
        <v>0</v>
      </c>
      <c r="W195" s="6">
        <f>VLOOKUP($B195,Hoja2!$B:$Y,17,FALSE)</f>
        <v>0</v>
      </c>
      <c r="X195" s="6">
        <f>VLOOKUP($B195,Hoja2!$B:$Y,18,FALSE)</f>
        <v>0</v>
      </c>
      <c r="Y195" s="6">
        <f>VLOOKUP($B195,Hoja2!$B:$Y,19,FALSE)</f>
        <v>0</v>
      </c>
      <c r="Z195" s="6">
        <f>VLOOKUP($B195,Hoja2!$B:$Y,20,FALSE)</f>
        <v>0</v>
      </c>
      <c r="AA195" s="6">
        <f>VLOOKUP($B195,Hoja2!$B:$Y,21,FALSE)</f>
        <v>0</v>
      </c>
      <c r="AB195" s="5">
        <f>VLOOKUP($B195,Hoja2!$B:$Y,22,FALSE)</f>
        <v>0</v>
      </c>
      <c r="AC195" s="5">
        <f>VLOOKUP($B195,Hoja2!$B:$Y,23,FALSE)</f>
        <v>0</v>
      </c>
      <c r="AD195" s="5">
        <f>VLOOKUP($B195,Hoja2!$B:$Y,24,FALSE)</f>
        <v>0</v>
      </c>
      <c r="AE195" s="5">
        <f>SUM(Tabla2[[#This Row],[19]:[39]])</f>
        <v>544</v>
      </c>
      <c r="AF195" s="7">
        <v>16.600000000000001</v>
      </c>
      <c r="AG195" s="7" t="s">
        <v>9</v>
      </c>
      <c r="AH195" s="7" t="s">
        <v>9</v>
      </c>
    </row>
    <row r="196" spans="2:34" ht="100.2" customHeight="1" x14ac:dyDescent="0.3">
      <c r="B196" s="5" t="s">
        <v>307</v>
      </c>
      <c r="C196" s="6" t="s">
        <v>798</v>
      </c>
      <c r="D196" s="6" t="s">
        <v>288</v>
      </c>
      <c r="E196" s="6" t="s">
        <v>308</v>
      </c>
      <c r="F196" s="6" t="s">
        <v>290</v>
      </c>
      <c r="G196" s="6"/>
      <c r="H196" s="6"/>
      <c r="I196" s="6">
        <f>VLOOKUP($B196,Hoja2!$B:$Y,3,FALSE)</f>
        <v>4</v>
      </c>
      <c r="J196" s="6">
        <f>VLOOKUP($B196,Hoja2!$B:$Y,4,FALSE)</f>
        <v>24</v>
      </c>
      <c r="K196" s="6">
        <f>VLOOKUP($B196,Hoja2!$B:$Y,5,FALSE)</f>
        <v>48</v>
      </c>
      <c r="L196" s="6">
        <f>VLOOKUP($B196,Hoja2!$B:$Y,6,FALSE)</f>
        <v>57</v>
      </c>
      <c r="M196" s="6">
        <f>VLOOKUP($B196,Hoja2!$B:$Y,7,FALSE)</f>
        <v>78</v>
      </c>
      <c r="N196" s="6">
        <f>VLOOKUP($B196,Hoja2!$B:$Y,8,FALSE)</f>
        <v>82</v>
      </c>
      <c r="O196" s="6">
        <f>VLOOKUP($B196,Hoja2!$B:$Y,9,FALSE)</f>
        <v>57</v>
      </c>
      <c r="P196" s="6">
        <f>VLOOKUP($B196,Hoja2!$B:$Y,10,FALSE)</f>
        <v>0</v>
      </c>
      <c r="Q196" s="6">
        <f>VLOOKUP($B196,Hoja2!$B:$Y,11,FALSE)</f>
        <v>0</v>
      </c>
      <c r="R196" s="6">
        <f>VLOOKUP($B196,Hoja2!$B:$Y,12,FALSE)</f>
        <v>0</v>
      </c>
      <c r="S196" s="6">
        <f>VLOOKUP($B196,Hoja2!$B:$Y,13,FALSE)</f>
        <v>0</v>
      </c>
      <c r="T196" s="6">
        <f>VLOOKUP($B196,Hoja2!$B:$Y,14,FALSE)</f>
        <v>0</v>
      </c>
      <c r="U196" s="6">
        <f>VLOOKUP($B196,Hoja2!$B:$Y,15,FALSE)</f>
        <v>0</v>
      </c>
      <c r="V196" s="6">
        <f>VLOOKUP($B196,Hoja2!$B:$Y,16,FALSE)</f>
        <v>0</v>
      </c>
      <c r="W196" s="6">
        <f>VLOOKUP($B196,Hoja2!$B:$Y,17,FALSE)</f>
        <v>0</v>
      </c>
      <c r="X196" s="6">
        <f>VLOOKUP($B196,Hoja2!$B:$Y,18,FALSE)</f>
        <v>0</v>
      </c>
      <c r="Y196" s="6">
        <f>VLOOKUP($B196,Hoja2!$B:$Y,19,FALSE)</f>
        <v>0</v>
      </c>
      <c r="Z196" s="6">
        <f>VLOOKUP($B196,Hoja2!$B:$Y,20,FALSE)</f>
        <v>0</v>
      </c>
      <c r="AA196" s="6">
        <f>VLOOKUP($B196,Hoja2!$B:$Y,21,FALSE)</f>
        <v>0</v>
      </c>
      <c r="AB196" s="5">
        <f>VLOOKUP($B196,Hoja2!$B:$Y,22,FALSE)</f>
        <v>0</v>
      </c>
      <c r="AC196" s="5">
        <f>VLOOKUP($B196,Hoja2!$B:$Y,23,FALSE)</f>
        <v>0</v>
      </c>
      <c r="AD196" s="5">
        <f>VLOOKUP($B196,Hoja2!$B:$Y,24,FALSE)</f>
        <v>0</v>
      </c>
      <c r="AE196" s="5">
        <f>SUM(Tabla2[[#This Row],[19]:[39]])</f>
        <v>346</v>
      </c>
      <c r="AF196" s="7">
        <v>16.600000000000001</v>
      </c>
      <c r="AG196" s="7" t="s">
        <v>9</v>
      </c>
      <c r="AH196" s="7" t="s">
        <v>9</v>
      </c>
    </row>
    <row r="197" spans="2:34" ht="100.2" customHeight="1" x14ac:dyDescent="0.3">
      <c r="B197" s="5" t="s">
        <v>309</v>
      </c>
      <c r="C197" s="6" t="s">
        <v>798</v>
      </c>
      <c r="D197" s="6" t="s">
        <v>288</v>
      </c>
      <c r="E197" s="6" t="s">
        <v>310</v>
      </c>
      <c r="F197" s="6" t="s">
        <v>290</v>
      </c>
      <c r="G197" s="6"/>
      <c r="H197" s="6"/>
      <c r="I197" s="6">
        <f>VLOOKUP($B197,Hoja2!$B:$Y,3,FALSE)</f>
        <v>1</v>
      </c>
      <c r="J197" s="6">
        <f>VLOOKUP($B197,Hoja2!$B:$Y,4,FALSE)</f>
        <v>24</v>
      </c>
      <c r="K197" s="6">
        <f>VLOOKUP($B197,Hoja2!$B:$Y,5,FALSE)</f>
        <v>38</v>
      </c>
      <c r="L197" s="6">
        <f>VLOOKUP($B197,Hoja2!$B:$Y,6,FALSE)</f>
        <v>44</v>
      </c>
      <c r="M197" s="6">
        <f>VLOOKUP($B197,Hoja2!$B:$Y,7,FALSE)</f>
        <v>46</v>
      </c>
      <c r="N197" s="6">
        <f>VLOOKUP($B197,Hoja2!$B:$Y,8,FALSE)</f>
        <v>50</v>
      </c>
      <c r="O197" s="6">
        <f>VLOOKUP($B197,Hoja2!$B:$Y,9,FALSE)</f>
        <v>36</v>
      </c>
      <c r="P197" s="6">
        <f>VLOOKUP($B197,Hoja2!$B:$Y,10,FALSE)</f>
        <v>0</v>
      </c>
      <c r="Q197" s="6">
        <f>VLOOKUP($B197,Hoja2!$B:$Y,11,FALSE)</f>
        <v>0</v>
      </c>
      <c r="R197" s="6">
        <f>VLOOKUP($B197,Hoja2!$B:$Y,12,FALSE)</f>
        <v>0</v>
      </c>
      <c r="S197" s="6">
        <f>VLOOKUP($B197,Hoja2!$B:$Y,13,FALSE)</f>
        <v>0</v>
      </c>
      <c r="T197" s="6">
        <f>VLOOKUP($B197,Hoja2!$B:$Y,14,FALSE)</f>
        <v>0</v>
      </c>
      <c r="U197" s="6">
        <f>VLOOKUP($B197,Hoja2!$B:$Y,15,FALSE)</f>
        <v>0</v>
      </c>
      <c r="V197" s="6">
        <f>VLOOKUP($B197,Hoja2!$B:$Y,16,FALSE)</f>
        <v>0</v>
      </c>
      <c r="W197" s="6">
        <f>VLOOKUP($B197,Hoja2!$B:$Y,17,FALSE)</f>
        <v>0</v>
      </c>
      <c r="X197" s="6">
        <f>VLOOKUP($B197,Hoja2!$B:$Y,18,FALSE)</f>
        <v>0</v>
      </c>
      <c r="Y197" s="6">
        <f>VLOOKUP($B197,Hoja2!$B:$Y,19,FALSE)</f>
        <v>0</v>
      </c>
      <c r="Z197" s="6">
        <f>VLOOKUP($B197,Hoja2!$B:$Y,20,FALSE)</f>
        <v>0</v>
      </c>
      <c r="AA197" s="6">
        <f>VLOOKUP($B197,Hoja2!$B:$Y,21,FALSE)</f>
        <v>0</v>
      </c>
      <c r="AB197" s="5">
        <f>VLOOKUP($B197,Hoja2!$B:$Y,22,FALSE)</f>
        <v>0</v>
      </c>
      <c r="AC197" s="5">
        <f>VLOOKUP($B197,Hoja2!$B:$Y,23,FALSE)</f>
        <v>0</v>
      </c>
      <c r="AD197" s="5">
        <f>VLOOKUP($B197,Hoja2!$B:$Y,24,FALSE)</f>
        <v>0</v>
      </c>
      <c r="AE197" s="5">
        <f>SUM(Tabla2[[#This Row],[19]:[39]])</f>
        <v>238</v>
      </c>
      <c r="AF197" s="7">
        <v>15.5</v>
      </c>
      <c r="AG197" s="7" t="s">
        <v>9</v>
      </c>
      <c r="AH197" s="7" t="s">
        <v>9</v>
      </c>
    </row>
    <row r="198" spans="2:34" ht="100.2" customHeight="1" x14ac:dyDescent="0.3">
      <c r="B198" s="5" t="s">
        <v>311</v>
      </c>
      <c r="C198" s="6" t="s">
        <v>798</v>
      </c>
      <c r="D198" s="6" t="s">
        <v>288</v>
      </c>
      <c r="E198" s="6" t="s">
        <v>312</v>
      </c>
      <c r="F198" s="6" t="s">
        <v>290</v>
      </c>
      <c r="G198" s="6"/>
      <c r="H198" s="6"/>
      <c r="I198" s="6">
        <f>VLOOKUP($B198,Hoja2!$B:$Y,3,FALSE)</f>
        <v>1</v>
      </c>
      <c r="J198" s="6">
        <f>VLOOKUP($B198,Hoja2!$B:$Y,4,FALSE)</f>
        <v>0</v>
      </c>
      <c r="K198" s="6">
        <f>VLOOKUP($B198,Hoja2!$B:$Y,5,FALSE)</f>
        <v>7</v>
      </c>
      <c r="L198" s="6">
        <f>VLOOKUP($B198,Hoja2!$B:$Y,6,FALSE)</f>
        <v>19</v>
      </c>
      <c r="M198" s="6">
        <f>VLOOKUP($B198,Hoja2!$B:$Y,7,FALSE)</f>
        <v>21</v>
      </c>
      <c r="N198" s="6">
        <f>VLOOKUP($B198,Hoja2!$B:$Y,8,FALSE)</f>
        <v>25</v>
      </c>
      <c r="O198" s="6">
        <f>VLOOKUP($B198,Hoja2!$B:$Y,9,FALSE)</f>
        <v>22</v>
      </c>
      <c r="P198" s="6">
        <f>VLOOKUP($B198,Hoja2!$B:$Y,10,FALSE)</f>
        <v>0</v>
      </c>
      <c r="Q198" s="6">
        <f>VLOOKUP($B198,Hoja2!$B:$Y,11,FALSE)</f>
        <v>0</v>
      </c>
      <c r="R198" s="6">
        <f>VLOOKUP($B198,Hoja2!$B:$Y,12,FALSE)</f>
        <v>0</v>
      </c>
      <c r="S198" s="6">
        <f>VLOOKUP($B198,Hoja2!$B:$Y,13,FALSE)</f>
        <v>0</v>
      </c>
      <c r="T198" s="6">
        <f>VLOOKUP($B198,Hoja2!$B:$Y,14,FALSE)</f>
        <v>0</v>
      </c>
      <c r="U198" s="6">
        <f>VLOOKUP($B198,Hoja2!$B:$Y,15,FALSE)</f>
        <v>0</v>
      </c>
      <c r="V198" s="6">
        <f>VLOOKUP($B198,Hoja2!$B:$Y,16,FALSE)</f>
        <v>0</v>
      </c>
      <c r="W198" s="6">
        <f>VLOOKUP($B198,Hoja2!$B:$Y,17,FALSE)</f>
        <v>0</v>
      </c>
      <c r="X198" s="6">
        <f>VLOOKUP($B198,Hoja2!$B:$Y,18,FALSE)</f>
        <v>0</v>
      </c>
      <c r="Y198" s="6">
        <f>VLOOKUP($B198,Hoja2!$B:$Y,19,FALSE)</f>
        <v>0</v>
      </c>
      <c r="Z198" s="6">
        <f>VLOOKUP($B198,Hoja2!$B:$Y,20,FALSE)</f>
        <v>0</v>
      </c>
      <c r="AA198" s="6">
        <f>VLOOKUP($B198,Hoja2!$B:$Y,21,FALSE)</f>
        <v>0</v>
      </c>
      <c r="AB198" s="5">
        <f>VLOOKUP($B198,Hoja2!$B:$Y,22,FALSE)</f>
        <v>0</v>
      </c>
      <c r="AC198" s="5">
        <f>VLOOKUP($B198,Hoja2!$B:$Y,23,FALSE)</f>
        <v>0</v>
      </c>
      <c r="AD198" s="5">
        <f>VLOOKUP($B198,Hoja2!$B:$Y,24,FALSE)</f>
        <v>0</v>
      </c>
      <c r="AE198" s="5">
        <f>SUM(Tabla2[[#This Row],[19]:[39]])</f>
        <v>94</v>
      </c>
      <c r="AF198" s="7">
        <v>15.5</v>
      </c>
      <c r="AG198" s="7" t="s">
        <v>9</v>
      </c>
      <c r="AH198" s="7" t="s">
        <v>9</v>
      </c>
    </row>
    <row r="199" spans="2:34" ht="100.2" customHeight="1" x14ac:dyDescent="0.3">
      <c r="B199" s="5" t="s">
        <v>313</v>
      </c>
      <c r="C199" s="6" t="s">
        <v>798</v>
      </c>
      <c r="D199" s="6" t="s">
        <v>288</v>
      </c>
      <c r="E199" s="6" t="s">
        <v>314</v>
      </c>
      <c r="F199" s="6" t="s">
        <v>290</v>
      </c>
      <c r="G199" s="6" t="s">
        <v>801</v>
      </c>
      <c r="H199" s="6"/>
      <c r="I199" s="6">
        <f>VLOOKUP($B199,Hoja2!$B:$Y,3,FALSE)</f>
        <v>18</v>
      </c>
      <c r="J199" s="6">
        <f>VLOOKUP($B199,Hoja2!$B:$Y,4,FALSE)</f>
        <v>28</v>
      </c>
      <c r="K199" s="6">
        <f>VLOOKUP($B199,Hoja2!$B:$Y,5,FALSE)</f>
        <v>63</v>
      </c>
      <c r="L199" s="6">
        <f>VLOOKUP($B199,Hoja2!$B:$Y,6,FALSE)</f>
        <v>63</v>
      </c>
      <c r="M199" s="6">
        <f>VLOOKUP($B199,Hoja2!$B:$Y,7,FALSE)</f>
        <v>70</v>
      </c>
      <c r="N199" s="6">
        <f>VLOOKUP($B199,Hoja2!$B:$Y,8,FALSE)</f>
        <v>74</v>
      </c>
      <c r="O199" s="6">
        <f>VLOOKUP($B199,Hoja2!$B:$Y,9,FALSE)</f>
        <v>49</v>
      </c>
      <c r="P199" s="6">
        <f>VLOOKUP($B199,Hoja2!$B:$Y,10,FALSE)</f>
        <v>0</v>
      </c>
      <c r="Q199" s="6">
        <f>VLOOKUP($B199,Hoja2!$B:$Y,11,FALSE)</f>
        <v>0</v>
      </c>
      <c r="R199" s="6">
        <f>VLOOKUP($B199,Hoja2!$B:$Y,12,FALSE)</f>
        <v>0</v>
      </c>
      <c r="S199" s="6">
        <f>VLOOKUP($B199,Hoja2!$B:$Y,13,FALSE)</f>
        <v>0</v>
      </c>
      <c r="T199" s="6">
        <f>VLOOKUP($B199,Hoja2!$B:$Y,14,FALSE)</f>
        <v>0</v>
      </c>
      <c r="U199" s="6">
        <f>VLOOKUP($B199,Hoja2!$B:$Y,15,FALSE)</f>
        <v>0</v>
      </c>
      <c r="V199" s="6">
        <f>VLOOKUP($B199,Hoja2!$B:$Y,16,FALSE)</f>
        <v>0</v>
      </c>
      <c r="W199" s="6">
        <f>VLOOKUP($B199,Hoja2!$B:$Y,17,FALSE)</f>
        <v>0</v>
      </c>
      <c r="X199" s="6">
        <f>VLOOKUP($B199,Hoja2!$B:$Y,18,FALSE)</f>
        <v>0</v>
      </c>
      <c r="Y199" s="6">
        <f>VLOOKUP($B199,Hoja2!$B:$Y,19,FALSE)</f>
        <v>0</v>
      </c>
      <c r="Z199" s="6">
        <f>VLOOKUP($B199,Hoja2!$B:$Y,20,FALSE)</f>
        <v>0</v>
      </c>
      <c r="AA199" s="6">
        <f>VLOOKUP($B199,Hoja2!$B:$Y,21,FALSE)</f>
        <v>0</v>
      </c>
      <c r="AB199" s="5">
        <f>VLOOKUP($B199,Hoja2!$B:$Y,22,FALSE)</f>
        <v>0</v>
      </c>
      <c r="AC199" s="5">
        <f>VLOOKUP($B199,Hoja2!$B:$Y,23,FALSE)</f>
        <v>0</v>
      </c>
      <c r="AD199" s="5">
        <f>VLOOKUP($B199,Hoja2!$B:$Y,24,FALSE)</f>
        <v>0</v>
      </c>
      <c r="AE199" s="5">
        <f>SUM(Tabla2[[#This Row],[19]:[39]])</f>
        <v>347</v>
      </c>
      <c r="AF199" s="7">
        <v>15.5</v>
      </c>
      <c r="AG199" s="7">
        <v>15.5</v>
      </c>
      <c r="AH199" s="7" t="s">
        <v>9</v>
      </c>
    </row>
    <row r="200" spans="2:34" ht="100.2" customHeight="1" x14ac:dyDescent="0.3">
      <c r="B200" s="5" t="s">
        <v>315</v>
      </c>
      <c r="C200" s="6" t="s">
        <v>798</v>
      </c>
      <c r="D200" s="6" t="s">
        <v>100</v>
      </c>
      <c r="E200" s="6" t="s">
        <v>71</v>
      </c>
      <c r="F200" s="6" t="s">
        <v>787</v>
      </c>
      <c r="G200" s="6" t="s">
        <v>788</v>
      </c>
      <c r="H200" s="6"/>
      <c r="I200" s="6">
        <f>VLOOKUP($B200,Hoja2!$B:$Y,3,FALSE)</f>
        <v>0</v>
      </c>
      <c r="J200" s="6">
        <f>VLOOKUP($B200,Hoja2!$B:$Y,4,FALSE)</f>
        <v>9</v>
      </c>
      <c r="K200" s="6">
        <f>VLOOKUP($B200,Hoja2!$B:$Y,5,FALSE)</f>
        <v>39</v>
      </c>
      <c r="L200" s="6">
        <f>VLOOKUP($B200,Hoja2!$B:$Y,6,FALSE)</f>
        <v>37</v>
      </c>
      <c r="M200" s="6">
        <f>VLOOKUP($B200,Hoja2!$B:$Y,7,FALSE)</f>
        <v>80</v>
      </c>
      <c r="N200" s="6">
        <f>VLOOKUP($B200,Hoja2!$B:$Y,8,FALSE)</f>
        <v>79</v>
      </c>
      <c r="O200" s="6">
        <f>VLOOKUP($B200,Hoja2!$B:$Y,9,FALSE)</f>
        <v>61</v>
      </c>
      <c r="P200" s="6">
        <f>VLOOKUP($B200,Hoja2!$B:$Y,10,FALSE)</f>
        <v>58</v>
      </c>
      <c r="Q200" s="6">
        <f>VLOOKUP($B200,Hoja2!$B:$Y,11,FALSE)</f>
        <v>48</v>
      </c>
      <c r="R200" s="6">
        <f>VLOOKUP($B200,Hoja2!$B:$Y,12,FALSE)</f>
        <v>0</v>
      </c>
      <c r="S200" s="6">
        <f>VLOOKUP($B200,Hoja2!$B:$Y,13,FALSE)</f>
        <v>0</v>
      </c>
      <c r="T200" s="6">
        <f>VLOOKUP($B200,Hoja2!$B:$Y,14,FALSE)</f>
        <v>0</v>
      </c>
      <c r="U200" s="6">
        <f>VLOOKUP($B200,Hoja2!$B:$Y,15,FALSE)</f>
        <v>0</v>
      </c>
      <c r="V200" s="6">
        <f>VLOOKUP($B200,Hoja2!$B:$Y,16,FALSE)</f>
        <v>0</v>
      </c>
      <c r="W200" s="6">
        <f>VLOOKUP($B200,Hoja2!$B:$Y,17,FALSE)</f>
        <v>0</v>
      </c>
      <c r="X200" s="6">
        <f>VLOOKUP($B200,Hoja2!$B:$Y,18,FALSE)</f>
        <v>0</v>
      </c>
      <c r="Y200" s="6">
        <f>VLOOKUP($B200,Hoja2!$B:$Y,19,FALSE)</f>
        <v>0</v>
      </c>
      <c r="Z200" s="6">
        <f>VLOOKUP($B200,Hoja2!$B:$Y,20,FALSE)</f>
        <v>0</v>
      </c>
      <c r="AA200" s="6">
        <f>VLOOKUP($B200,Hoja2!$B:$Y,21,FALSE)</f>
        <v>0</v>
      </c>
      <c r="AB200" s="5">
        <f>VLOOKUP($B200,Hoja2!$B:$Y,22,FALSE)</f>
        <v>0</v>
      </c>
      <c r="AC200" s="5">
        <f>VLOOKUP($B200,Hoja2!$B:$Y,23,FALSE)</f>
        <v>0</v>
      </c>
      <c r="AD200" s="5">
        <f>VLOOKUP($B200,Hoja2!$B:$Y,24,FALSE)</f>
        <v>0</v>
      </c>
      <c r="AE200" s="5">
        <f>SUM(Tabla2[[#This Row],[19]:[39]])</f>
        <v>411</v>
      </c>
      <c r="AF200" s="7">
        <v>26.7</v>
      </c>
      <c r="AG200" s="7">
        <v>28.3</v>
      </c>
      <c r="AH200" s="7" t="s">
        <v>9</v>
      </c>
    </row>
    <row r="201" spans="2:34" ht="100.2" customHeight="1" x14ac:dyDescent="0.3">
      <c r="B201" s="5" t="s">
        <v>316</v>
      </c>
      <c r="C201" s="6" t="s">
        <v>798</v>
      </c>
      <c r="D201" s="6" t="s">
        <v>100</v>
      </c>
      <c r="E201" s="6" t="s">
        <v>104</v>
      </c>
      <c r="F201" s="6" t="s">
        <v>787</v>
      </c>
      <c r="G201" s="6" t="s">
        <v>788</v>
      </c>
      <c r="H201" s="6"/>
      <c r="I201" s="6">
        <f>VLOOKUP($B201,Hoja2!$B:$Y,3,FALSE)</f>
        <v>0</v>
      </c>
      <c r="J201" s="6">
        <f>VLOOKUP($B201,Hoja2!$B:$Y,4,FALSE)</f>
        <v>19</v>
      </c>
      <c r="K201" s="6">
        <f>VLOOKUP($B201,Hoja2!$B:$Y,5,FALSE)</f>
        <v>39</v>
      </c>
      <c r="L201" s="6">
        <f>VLOOKUP($B201,Hoja2!$B:$Y,6,FALSE)</f>
        <v>56</v>
      </c>
      <c r="M201" s="6">
        <f>VLOOKUP($B201,Hoja2!$B:$Y,7,FALSE)</f>
        <v>64</v>
      </c>
      <c r="N201" s="6">
        <f>VLOOKUP($B201,Hoja2!$B:$Y,8,FALSE)</f>
        <v>40</v>
      </c>
      <c r="O201" s="6">
        <f>VLOOKUP($B201,Hoja2!$B:$Y,9,FALSE)</f>
        <v>26</v>
      </c>
      <c r="P201" s="6">
        <f>VLOOKUP($B201,Hoja2!$B:$Y,10,FALSE)</f>
        <v>23</v>
      </c>
      <c r="Q201" s="6">
        <f>VLOOKUP($B201,Hoja2!$B:$Y,11,FALSE)</f>
        <v>26</v>
      </c>
      <c r="R201" s="6">
        <f>VLOOKUP($B201,Hoja2!$B:$Y,12,FALSE)</f>
        <v>0</v>
      </c>
      <c r="S201" s="6">
        <f>VLOOKUP($B201,Hoja2!$B:$Y,13,FALSE)</f>
        <v>0</v>
      </c>
      <c r="T201" s="6">
        <f>VLOOKUP($B201,Hoja2!$B:$Y,14,FALSE)</f>
        <v>0</v>
      </c>
      <c r="U201" s="6">
        <f>VLOOKUP($B201,Hoja2!$B:$Y,15,FALSE)</f>
        <v>0</v>
      </c>
      <c r="V201" s="6">
        <f>VLOOKUP($B201,Hoja2!$B:$Y,16,FALSE)</f>
        <v>0</v>
      </c>
      <c r="W201" s="6">
        <f>VLOOKUP($B201,Hoja2!$B:$Y,17,FALSE)</f>
        <v>0</v>
      </c>
      <c r="X201" s="6">
        <f>VLOOKUP($B201,Hoja2!$B:$Y,18,FALSE)</f>
        <v>0</v>
      </c>
      <c r="Y201" s="6">
        <f>VLOOKUP($B201,Hoja2!$B:$Y,19,FALSE)</f>
        <v>0</v>
      </c>
      <c r="Z201" s="6">
        <f>VLOOKUP($B201,Hoja2!$B:$Y,20,FALSE)</f>
        <v>0</v>
      </c>
      <c r="AA201" s="6">
        <f>VLOOKUP($B201,Hoja2!$B:$Y,21,FALSE)</f>
        <v>0</v>
      </c>
      <c r="AB201" s="5">
        <f>VLOOKUP($B201,Hoja2!$B:$Y,22,FALSE)</f>
        <v>0</v>
      </c>
      <c r="AC201" s="5">
        <f>VLOOKUP($B201,Hoja2!$B:$Y,23,FALSE)</f>
        <v>0</v>
      </c>
      <c r="AD201" s="5">
        <f>VLOOKUP($B201,Hoja2!$B:$Y,24,FALSE)</f>
        <v>0</v>
      </c>
      <c r="AE201" s="5">
        <f>SUM(Tabla2[[#This Row],[19]:[39]])</f>
        <v>293</v>
      </c>
      <c r="AF201" s="7">
        <v>26.7</v>
      </c>
      <c r="AG201" s="7">
        <v>28.3</v>
      </c>
      <c r="AH201" s="7" t="s">
        <v>9</v>
      </c>
    </row>
    <row r="202" spans="2:34" ht="100.2" customHeight="1" x14ac:dyDescent="0.3">
      <c r="B202" s="5" t="s">
        <v>317</v>
      </c>
      <c r="C202" s="6" t="s">
        <v>798</v>
      </c>
      <c r="D202" s="6" t="s">
        <v>100</v>
      </c>
      <c r="E202" s="6" t="s">
        <v>167</v>
      </c>
      <c r="F202" s="6" t="s">
        <v>787</v>
      </c>
      <c r="G202" s="6" t="s">
        <v>788</v>
      </c>
      <c r="H202" s="6"/>
      <c r="I202" s="6">
        <f>VLOOKUP($B202,Hoja2!$B:$Y,3,FALSE)</f>
        <v>0</v>
      </c>
      <c r="J202" s="6">
        <f>VLOOKUP($B202,Hoja2!$B:$Y,4,FALSE)</f>
        <v>6</v>
      </c>
      <c r="K202" s="6">
        <f>VLOOKUP($B202,Hoja2!$B:$Y,5,FALSE)</f>
        <v>14</v>
      </c>
      <c r="L202" s="6">
        <f>VLOOKUP($B202,Hoja2!$B:$Y,6,FALSE)</f>
        <v>37</v>
      </c>
      <c r="M202" s="6">
        <f>VLOOKUP($B202,Hoja2!$B:$Y,7,FALSE)</f>
        <v>61</v>
      </c>
      <c r="N202" s="6">
        <f>VLOOKUP($B202,Hoja2!$B:$Y,8,FALSE)</f>
        <v>58</v>
      </c>
      <c r="O202" s="6">
        <f>VLOOKUP($B202,Hoja2!$B:$Y,9,FALSE)</f>
        <v>44</v>
      </c>
      <c r="P202" s="6">
        <f>VLOOKUP($B202,Hoja2!$B:$Y,10,FALSE)</f>
        <v>44</v>
      </c>
      <c r="Q202" s="6">
        <f>VLOOKUP($B202,Hoja2!$B:$Y,11,FALSE)</f>
        <v>30</v>
      </c>
      <c r="R202" s="6">
        <f>VLOOKUP($B202,Hoja2!$B:$Y,12,FALSE)</f>
        <v>0</v>
      </c>
      <c r="S202" s="6">
        <f>VLOOKUP($B202,Hoja2!$B:$Y,13,FALSE)</f>
        <v>0</v>
      </c>
      <c r="T202" s="6">
        <f>VLOOKUP($B202,Hoja2!$B:$Y,14,FALSE)</f>
        <v>0</v>
      </c>
      <c r="U202" s="6">
        <f>VLOOKUP($B202,Hoja2!$B:$Y,15,FALSE)</f>
        <v>0</v>
      </c>
      <c r="V202" s="6">
        <f>VLOOKUP($B202,Hoja2!$B:$Y,16,FALSE)</f>
        <v>0</v>
      </c>
      <c r="W202" s="6">
        <f>VLOOKUP($B202,Hoja2!$B:$Y,17,FALSE)</f>
        <v>0</v>
      </c>
      <c r="X202" s="6">
        <f>VLOOKUP($B202,Hoja2!$B:$Y,18,FALSE)</f>
        <v>0</v>
      </c>
      <c r="Y202" s="6">
        <f>VLOOKUP($B202,Hoja2!$B:$Y,19,FALSE)</f>
        <v>0</v>
      </c>
      <c r="Z202" s="6">
        <f>VLOOKUP($B202,Hoja2!$B:$Y,20,FALSE)</f>
        <v>0</v>
      </c>
      <c r="AA202" s="6">
        <f>VLOOKUP($B202,Hoja2!$B:$Y,21,FALSE)</f>
        <v>0</v>
      </c>
      <c r="AB202" s="5">
        <f>VLOOKUP($B202,Hoja2!$B:$Y,22,FALSE)</f>
        <v>0</v>
      </c>
      <c r="AC202" s="5">
        <f>VLOOKUP($B202,Hoja2!$B:$Y,23,FALSE)</f>
        <v>0</v>
      </c>
      <c r="AD202" s="5">
        <f>VLOOKUP($B202,Hoja2!$B:$Y,24,FALSE)</f>
        <v>0</v>
      </c>
      <c r="AE202" s="5">
        <f>SUM(Tabla2[[#This Row],[19]:[39]])</f>
        <v>294</v>
      </c>
      <c r="AF202" s="7">
        <v>26.7</v>
      </c>
      <c r="AG202" s="7">
        <v>28.3</v>
      </c>
      <c r="AH202" s="7" t="s">
        <v>9</v>
      </c>
    </row>
    <row r="203" spans="2:34" ht="100.2" customHeight="1" x14ac:dyDescent="0.3">
      <c r="B203" s="5" t="s">
        <v>318</v>
      </c>
      <c r="C203" s="6" t="s">
        <v>798</v>
      </c>
      <c r="D203" s="6" t="s">
        <v>100</v>
      </c>
      <c r="E203" s="6" t="s">
        <v>319</v>
      </c>
      <c r="F203" s="6" t="s">
        <v>787</v>
      </c>
      <c r="G203" s="6" t="s">
        <v>788</v>
      </c>
      <c r="H203" s="6"/>
      <c r="I203" s="6">
        <f>VLOOKUP($B203,Hoja2!$B:$Y,3,FALSE)</f>
        <v>0</v>
      </c>
      <c r="J203" s="6">
        <f>VLOOKUP($B203,Hoja2!$B:$Y,4,FALSE)</f>
        <v>0</v>
      </c>
      <c r="K203" s="6">
        <f>VLOOKUP($B203,Hoja2!$B:$Y,5,FALSE)</f>
        <v>0</v>
      </c>
      <c r="L203" s="6">
        <f>VLOOKUP($B203,Hoja2!$B:$Y,6,FALSE)</f>
        <v>0</v>
      </c>
      <c r="M203" s="6">
        <f>VLOOKUP($B203,Hoja2!$B:$Y,7,FALSE)</f>
        <v>1</v>
      </c>
      <c r="N203" s="6">
        <f>VLOOKUP($B203,Hoja2!$B:$Y,8,FALSE)</f>
        <v>2</v>
      </c>
      <c r="O203" s="6">
        <f>VLOOKUP($B203,Hoja2!$B:$Y,9,FALSE)</f>
        <v>4</v>
      </c>
      <c r="P203" s="6">
        <f>VLOOKUP($B203,Hoja2!$B:$Y,10,FALSE)</f>
        <v>1</v>
      </c>
      <c r="Q203" s="6">
        <f>VLOOKUP($B203,Hoja2!$B:$Y,11,FALSE)</f>
        <v>0</v>
      </c>
      <c r="R203" s="6">
        <f>VLOOKUP($B203,Hoja2!$B:$Y,12,FALSE)</f>
        <v>0</v>
      </c>
      <c r="S203" s="6">
        <f>VLOOKUP($B203,Hoja2!$B:$Y,13,FALSE)</f>
        <v>0</v>
      </c>
      <c r="T203" s="6">
        <f>VLOOKUP($B203,Hoja2!$B:$Y,14,FALSE)</f>
        <v>0</v>
      </c>
      <c r="U203" s="6">
        <f>VLOOKUP($B203,Hoja2!$B:$Y,15,FALSE)</f>
        <v>0</v>
      </c>
      <c r="V203" s="6">
        <f>VLOOKUP($B203,Hoja2!$B:$Y,16,FALSE)</f>
        <v>0</v>
      </c>
      <c r="W203" s="6">
        <f>VLOOKUP($B203,Hoja2!$B:$Y,17,FALSE)</f>
        <v>0</v>
      </c>
      <c r="X203" s="6">
        <f>VLOOKUP($B203,Hoja2!$B:$Y,18,FALSE)</f>
        <v>0</v>
      </c>
      <c r="Y203" s="6">
        <f>VLOOKUP($B203,Hoja2!$B:$Y,19,FALSE)</f>
        <v>0</v>
      </c>
      <c r="Z203" s="6">
        <f>VLOOKUP($B203,Hoja2!$B:$Y,20,FALSE)</f>
        <v>0</v>
      </c>
      <c r="AA203" s="6">
        <f>VLOOKUP($B203,Hoja2!$B:$Y,21,FALSE)</f>
        <v>0</v>
      </c>
      <c r="AB203" s="5">
        <f>VLOOKUP($B203,Hoja2!$B:$Y,22,FALSE)</f>
        <v>0</v>
      </c>
      <c r="AC203" s="5">
        <f>VLOOKUP($B203,Hoja2!$B:$Y,23,FALSE)</f>
        <v>0</v>
      </c>
      <c r="AD203" s="5">
        <f>VLOOKUP($B203,Hoja2!$B:$Y,24,FALSE)</f>
        <v>0</v>
      </c>
      <c r="AE203" s="5">
        <f>SUM(Tabla2[[#This Row],[19]:[39]])</f>
        <v>8</v>
      </c>
      <c r="AF203" s="7">
        <v>25.7</v>
      </c>
      <c r="AG203" s="7">
        <v>27.7</v>
      </c>
      <c r="AH203" s="7" t="s">
        <v>9</v>
      </c>
    </row>
    <row r="204" spans="2:34" ht="100.2" customHeight="1" x14ac:dyDescent="0.3">
      <c r="B204" s="5" t="s">
        <v>320</v>
      </c>
      <c r="C204" s="6" t="s">
        <v>798</v>
      </c>
      <c r="D204" s="6" t="s">
        <v>100</v>
      </c>
      <c r="E204" s="6" t="s">
        <v>169</v>
      </c>
      <c r="F204" s="6" t="s">
        <v>787</v>
      </c>
      <c r="G204" s="6" t="s">
        <v>788</v>
      </c>
      <c r="H204" s="6"/>
      <c r="I204" s="6">
        <f>VLOOKUP($B204,Hoja2!$B:$Y,3,FALSE)</f>
        <v>0</v>
      </c>
      <c r="J204" s="6">
        <f>VLOOKUP($B204,Hoja2!$B:$Y,4,FALSE)</f>
        <v>5</v>
      </c>
      <c r="K204" s="6">
        <f>VLOOKUP($B204,Hoja2!$B:$Y,5,FALSE)</f>
        <v>24</v>
      </c>
      <c r="L204" s="6">
        <f>VLOOKUP($B204,Hoja2!$B:$Y,6,FALSE)</f>
        <v>39</v>
      </c>
      <c r="M204" s="6">
        <f>VLOOKUP($B204,Hoja2!$B:$Y,7,FALSE)</f>
        <v>38</v>
      </c>
      <c r="N204" s="6">
        <f>VLOOKUP($B204,Hoja2!$B:$Y,8,FALSE)</f>
        <v>23</v>
      </c>
      <c r="O204" s="6">
        <f>VLOOKUP($B204,Hoja2!$B:$Y,9,FALSE)</f>
        <v>31</v>
      </c>
      <c r="P204" s="6">
        <f>VLOOKUP($B204,Hoja2!$B:$Y,10,FALSE)</f>
        <v>33</v>
      </c>
      <c r="Q204" s="6">
        <f>VLOOKUP($B204,Hoja2!$B:$Y,11,FALSE)</f>
        <v>28</v>
      </c>
      <c r="R204" s="6">
        <f>VLOOKUP($B204,Hoja2!$B:$Y,12,FALSE)</f>
        <v>0</v>
      </c>
      <c r="S204" s="6">
        <f>VLOOKUP($B204,Hoja2!$B:$Y,13,FALSE)</f>
        <v>0</v>
      </c>
      <c r="T204" s="6">
        <f>VLOOKUP($B204,Hoja2!$B:$Y,14,FALSE)</f>
        <v>0</v>
      </c>
      <c r="U204" s="6">
        <f>VLOOKUP($B204,Hoja2!$B:$Y,15,FALSE)</f>
        <v>0</v>
      </c>
      <c r="V204" s="6">
        <f>VLOOKUP($B204,Hoja2!$B:$Y,16,FALSE)</f>
        <v>0</v>
      </c>
      <c r="W204" s="6">
        <f>VLOOKUP($B204,Hoja2!$B:$Y,17,FALSE)</f>
        <v>0</v>
      </c>
      <c r="X204" s="6">
        <f>VLOOKUP($B204,Hoja2!$B:$Y,18,FALSE)</f>
        <v>0</v>
      </c>
      <c r="Y204" s="6">
        <f>VLOOKUP($B204,Hoja2!$B:$Y,19,FALSE)</f>
        <v>0</v>
      </c>
      <c r="Z204" s="6">
        <f>VLOOKUP($B204,Hoja2!$B:$Y,20,FALSE)</f>
        <v>0</v>
      </c>
      <c r="AA204" s="6">
        <f>VLOOKUP($B204,Hoja2!$B:$Y,21,FALSE)</f>
        <v>0</v>
      </c>
      <c r="AB204" s="5">
        <f>VLOOKUP($B204,Hoja2!$B:$Y,22,FALSE)</f>
        <v>0</v>
      </c>
      <c r="AC204" s="5">
        <f>VLOOKUP($B204,Hoja2!$B:$Y,23,FALSE)</f>
        <v>0</v>
      </c>
      <c r="AD204" s="5">
        <f>VLOOKUP($B204,Hoja2!$B:$Y,24,FALSE)</f>
        <v>0</v>
      </c>
      <c r="AE204" s="5">
        <f>SUM(Tabla2[[#This Row],[19]:[39]])</f>
        <v>221</v>
      </c>
      <c r="AF204" s="7">
        <v>25.7</v>
      </c>
      <c r="AG204" s="7">
        <v>27.7</v>
      </c>
      <c r="AH204" s="7" t="s">
        <v>9</v>
      </c>
    </row>
    <row r="205" spans="2:34" ht="100.2" customHeight="1" x14ac:dyDescent="0.3">
      <c r="B205" s="5" t="s">
        <v>321</v>
      </c>
      <c r="C205" s="6" t="s">
        <v>798</v>
      </c>
      <c r="D205" s="6" t="s">
        <v>100</v>
      </c>
      <c r="E205" s="6" t="s">
        <v>104</v>
      </c>
      <c r="F205" s="6" t="s">
        <v>787</v>
      </c>
      <c r="G205" s="6" t="s">
        <v>788</v>
      </c>
      <c r="H205" s="6"/>
      <c r="I205" s="6">
        <f>VLOOKUP($B205,Hoja2!$B:$Y,3,FALSE)</f>
        <v>0</v>
      </c>
      <c r="J205" s="6">
        <f>VLOOKUP($B205,Hoja2!$B:$Y,4,FALSE)</f>
        <v>8</v>
      </c>
      <c r="K205" s="6">
        <f>VLOOKUP($B205,Hoja2!$B:$Y,5,FALSE)</f>
        <v>1</v>
      </c>
      <c r="L205" s="6">
        <f>VLOOKUP($B205,Hoja2!$B:$Y,6,FALSE)</f>
        <v>0</v>
      </c>
      <c r="M205" s="6">
        <f>VLOOKUP($B205,Hoja2!$B:$Y,7,FALSE)</f>
        <v>27</v>
      </c>
      <c r="N205" s="6">
        <f>VLOOKUP($B205,Hoja2!$B:$Y,8,FALSE)</f>
        <v>47</v>
      </c>
      <c r="O205" s="6">
        <f>VLOOKUP($B205,Hoja2!$B:$Y,9,FALSE)</f>
        <v>44</v>
      </c>
      <c r="P205" s="6">
        <f>VLOOKUP($B205,Hoja2!$B:$Y,10,FALSE)</f>
        <v>45</v>
      </c>
      <c r="Q205" s="6">
        <f>VLOOKUP($B205,Hoja2!$B:$Y,11,FALSE)</f>
        <v>46</v>
      </c>
      <c r="R205" s="6">
        <f>VLOOKUP($B205,Hoja2!$B:$Y,12,FALSE)</f>
        <v>0</v>
      </c>
      <c r="S205" s="6">
        <f>VLOOKUP($B205,Hoja2!$B:$Y,13,FALSE)</f>
        <v>0</v>
      </c>
      <c r="T205" s="6">
        <f>VLOOKUP($B205,Hoja2!$B:$Y,14,FALSE)</f>
        <v>0</v>
      </c>
      <c r="U205" s="6">
        <f>VLOOKUP($B205,Hoja2!$B:$Y,15,FALSE)</f>
        <v>0</v>
      </c>
      <c r="V205" s="6">
        <f>VLOOKUP($B205,Hoja2!$B:$Y,16,FALSE)</f>
        <v>0</v>
      </c>
      <c r="W205" s="6">
        <f>VLOOKUP($B205,Hoja2!$B:$Y,17,FALSE)</f>
        <v>0</v>
      </c>
      <c r="X205" s="6">
        <f>VLOOKUP($B205,Hoja2!$B:$Y,18,FALSE)</f>
        <v>0</v>
      </c>
      <c r="Y205" s="6">
        <f>VLOOKUP($B205,Hoja2!$B:$Y,19,FALSE)</f>
        <v>0</v>
      </c>
      <c r="Z205" s="6">
        <f>VLOOKUP($B205,Hoja2!$B:$Y,20,FALSE)</f>
        <v>0</v>
      </c>
      <c r="AA205" s="6">
        <f>VLOOKUP($B205,Hoja2!$B:$Y,21,FALSE)</f>
        <v>0</v>
      </c>
      <c r="AB205" s="5">
        <f>VLOOKUP($B205,Hoja2!$B:$Y,22,FALSE)</f>
        <v>0</v>
      </c>
      <c r="AC205" s="5">
        <f>VLOOKUP($B205,Hoja2!$B:$Y,23,FALSE)</f>
        <v>0</v>
      </c>
      <c r="AD205" s="5">
        <f>VLOOKUP($B205,Hoja2!$B:$Y,24,FALSE)</f>
        <v>0</v>
      </c>
      <c r="AE205" s="5">
        <f>SUM(Tabla2[[#This Row],[19]:[39]])</f>
        <v>218</v>
      </c>
      <c r="AF205" s="7">
        <v>26.7</v>
      </c>
      <c r="AG205" s="7">
        <v>28.3</v>
      </c>
      <c r="AH205" s="7" t="s">
        <v>9</v>
      </c>
    </row>
    <row r="206" spans="2:34" ht="100.2" customHeight="1" x14ac:dyDescent="0.3">
      <c r="B206" s="5" t="s">
        <v>322</v>
      </c>
      <c r="C206" s="6" t="s">
        <v>798</v>
      </c>
      <c r="D206" s="6" t="s">
        <v>100</v>
      </c>
      <c r="E206" s="6" t="s">
        <v>323</v>
      </c>
      <c r="F206" s="6" t="s">
        <v>787</v>
      </c>
      <c r="G206" s="6" t="s">
        <v>792</v>
      </c>
      <c r="H206" s="6"/>
      <c r="I206" s="6">
        <f>VLOOKUP($B206,Hoja2!$B:$Y,3,FALSE)</f>
        <v>0</v>
      </c>
      <c r="J206" s="6">
        <f>VLOOKUP($B206,Hoja2!$B:$Y,4,FALSE)</f>
        <v>1</v>
      </c>
      <c r="K206" s="6">
        <f>VLOOKUP($B206,Hoja2!$B:$Y,5,FALSE)</f>
        <v>0</v>
      </c>
      <c r="L206" s="6">
        <f>VLOOKUP($B206,Hoja2!$B:$Y,6,FALSE)</f>
        <v>10</v>
      </c>
      <c r="M206" s="6">
        <f>VLOOKUP($B206,Hoja2!$B:$Y,7,FALSE)</f>
        <v>0</v>
      </c>
      <c r="N206" s="6">
        <f>VLOOKUP($B206,Hoja2!$B:$Y,8,FALSE)</f>
        <v>0</v>
      </c>
      <c r="O206" s="6">
        <f>VLOOKUP($B206,Hoja2!$B:$Y,9,FALSE)</f>
        <v>0</v>
      </c>
      <c r="P206" s="6">
        <f>VLOOKUP($B206,Hoja2!$B:$Y,10,FALSE)</f>
        <v>0</v>
      </c>
      <c r="Q206" s="6">
        <f>VLOOKUP($B206,Hoja2!$B:$Y,11,FALSE)</f>
        <v>0</v>
      </c>
      <c r="R206" s="6">
        <f>VLOOKUP($B206,Hoja2!$B:$Y,12,FALSE)</f>
        <v>0</v>
      </c>
      <c r="S206" s="6">
        <f>VLOOKUP($B206,Hoja2!$B:$Y,13,FALSE)</f>
        <v>0</v>
      </c>
      <c r="T206" s="6">
        <f>VLOOKUP($B206,Hoja2!$B:$Y,14,FALSE)</f>
        <v>0</v>
      </c>
      <c r="U206" s="6">
        <f>VLOOKUP($B206,Hoja2!$B:$Y,15,FALSE)</f>
        <v>0</v>
      </c>
      <c r="V206" s="6">
        <f>VLOOKUP($B206,Hoja2!$B:$Y,16,FALSE)</f>
        <v>0</v>
      </c>
      <c r="W206" s="6">
        <f>VLOOKUP($B206,Hoja2!$B:$Y,17,FALSE)</f>
        <v>0</v>
      </c>
      <c r="X206" s="6">
        <f>VLOOKUP($B206,Hoja2!$B:$Y,18,FALSE)</f>
        <v>0</v>
      </c>
      <c r="Y206" s="6">
        <f>VLOOKUP($B206,Hoja2!$B:$Y,19,FALSE)</f>
        <v>0</v>
      </c>
      <c r="Z206" s="6">
        <f>VLOOKUP($B206,Hoja2!$B:$Y,20,FALSE)</f>
        <v>0</v>
      </c>
      <c r="AA206" s="6">
        <f>VLOOKUP($B206,Hoja2!$B:$Y,21,FALSE)</f>
        <v>0</v>
      </c>
      <c r="AB206" s="5">
        <f>VLOOKUP($B206,Hoja2!$B:$Y,22,FALSE)</f>
        <v>0</v>
      </c>
      <c r="AC206" s="5">
        <f>VLOOKUP($B206,Hoja2!$B:$Y,23,FALSE)</f>
        <v>0</v>
      </c>
      <c r="AD206" s="5">
        <f>VLOOKUP($B206,Hoja2!$B:$Y,24,FALSE)</f>
        <v>0</v>
      </c>
      <c r="AE206" s="5">
        <f>SUM(Tabla2[[#This Row],[19]:[39]])</f>
        <v>11</v>
      </c>
      <c r="AF206" s="7">
        <v>26.7</v>
      </c>
      <c r="AG206" s="7">
        <v>28.3</v>
      </c>
      <c r="AH206" s="7" t="s">
        <v>9</v>
      </c>
    </row>
    <row r="207" spans="2:34" ht="100.2" customHeight="1" x14ac:dyDescent="0.3">
      <c r="B207" s="5" t="s">
        <v>324</v>
      </c>
      <c r="C207" s="6" t="s">
        <v>798</v>
      </c>
      <c r="D207" s="6" t="s">
        <v>100</v>
      </c>
      <c r="E207" s="6" t="s">
        <v>177</v>
      </c>
      <c r="F207" s="6" t="s">
        <v>787</v>
      </c>
      <c r="G207" s="6" t="s">
        <v>788</v>
      </c>
      <c r="H207" s="6"/>
      <c r="I207" s="6">
        <f>VLOOKUP($B207,Hoja2!$B:$Y,3,FALSE)</f>
        <v>0</v>
      </c>
      <c r="J207" s="6">
        <f>VLOOKUP($B207,Hoja2!$B:$Y,4,FALSE)</f>
        <v>1</v>
      </c>
      <c r="K207" s="6">
        <f>VLOOKUP($B207,Hoja2!$B:$Y,5,FALSE)</f>
        <v>8</v>
      </c>
      <c r="L207" s="6">
        <f>VLOOKUP($B207,Hoja2!$B:$Y,6,FALSE)</f>
        <v>10</v>
      </c>
      <c r="M207" s="6">
        <f>VLOOKUP($B207,Hoja2!$B:$Y,7,FALSE)</f>
        <v>16</v>
      </c>
      <c r="N207" s="6">
        <f>VLOOKUP($B207,Hoja2!$B:$Y,8,FALSE)</f>
        <v>18</v>
      </c>
      <c r="O207" s="6">
        <f>VLOOKUP($B207,Hoja2!$B:$Y,9,FALSE)</f>
        <v>19</v>
      </c>
      <c r="P207" s="6">
        <f>VLOOKUP($B207,Hoja2!$B:$Y,10,FALSE)</f>
        <v>16</v>
      </c>
      <c r="Q207" s="6">
        <f>VLOOKUP($B207,Hoja2!$B:$Y,11,FALSE)</f>
        <v>10</v>
      </c>
      <c r="R207" s="6">
        <f>VLOOKUP($B207,Hoja2!$B:$Y,12,FALSE)</f>
        <v>0</v>
      </c>
      <c r="S207" s="6">
        <f>VLOOKUP($B207,Hoja2!$B:$Y,13,FALSE)</f>
        <v>0</v>
      </c>
      <c r="T207" s="6">
        <f>VLOOKUP($B207,Hoja2!$B:$Y,14,FALSE)</f>
        <v>0</v>
      </c>
      <c r="U207" s="6">
        <f>VLOOKUP($B207,Hoja2!$B:$Y,15,FALSE)</f>
        <v>0</v>
      </c>
      <c r="V207" s="6">
        <f>VLOOKUP($B207,Hoja2!$B:$Y,16,FALSE)</f>
        <v>0</v>
      </c>
      <c r="W207" s="6">
        <f>VLOOKUP($B207,Hoja2!$B:$Y,17,FALSE)</f>
        <v>0</v>
      </c>
      <c r="X207" s="6">
        <f>VLOOKUP($B207,Hoja2!$B:$Y,18,FALSE)</f>
        <v>0</v>
      </c>
      <c r="Y207" s="6">
        <f>VLOOKUP($B207,Hoja2!$B:$Y,19,FALSE)</f>
        <v>0</v>
      </c>
      <c r="Z207" s="6">
        <f>VLOOKUP($B207,Hoja2!$B:$Y,20,FALSE)</f>
        <v>0</v>
      </c>
      <c r="AA207" s="6">
        <f>VLOOKUP($B207,Hoja2!$B:$Y,21,FALSE)</f>
        <v>0</v>
      </c>
      <c r="AB207" s="5">
        <f>VLOOKUP($B207,Hoja2!$B:$Y,22,FALSE)</f>
        <v>0</v>
      </c>
      <c r="AC207" s="5">
        <f>VLOOKUP($B207,Hoja2!$B:$Y,23,FALSE)</f>
        <v>0</v>
      </c>
      <c r="AD207" s="5">
        <f>VLOOKUP($B207,Hoja2!$B:$Y,24,FALSE)</f>
        <v>0</v>
      </c>
      <c r="AE207" s="5">
        <f>SUM(Tabla2[[#This Row],[19]:[39]])</f>
        <v>98</v>
      </c>
      <c r="AF207" s="7">
        <v>28.3</v>
      </c>
      <c r="AG207" s="7">
        <v>29.7</v>
      </c>
      <c r="AH207" s="7" t="s">
        <v>9</v>
      </c>
    </row>
    <row r="208" spans="2:34" ht="100.2" customHeight="1" x14ac:dyDescent="0.3">
      <c r="B208" s="5" t="s">
        <v>325</v>
      </c>
      <c r="C208" s="6" t="s">
        <v>798</v>
      </c>
      <c r="D208" s="6" t="s">
        <v>100</v>
      </c>
      <c r="E208" s="6" t="s">
        <v>181</v>
      </c>
      <c r="F208" s="6" t="s">
        <v>787</v>
      </c>
      <c r="G208" s="6" t="s">
        <v>788</v>
      </c>
      <c r="H208" s="6"/>
      <c r="I208" s="6">
        <f>VLOOKUP($B208,Hoja2!$B:$Y,3,FALSE)</f>
        <v>0</v>
      </c>
      <c r="J208" s="6">
        <f>VLOOKUP($B208,Hoja2!$B:$Y,4,FALSE)</f>
        <v>3</v>
      </c>
      <c r="K208" s="6">
        <f>VLOOKUP($B208,Hoja2!$B:$Y,5,FALSE)</f>
        <v>6</v>
      </c>
      <c r="L208" s="6">
        <f>VLOOKUP($B208,Hoja2!$B:$Y,6,FALSE)</f>
        <v>14</v>
      </c>
      <c r="M208" s="6">
        <f>VLOOKUP($B208,Hoja2!$B:$Y,7,FALSE)</f>
        <v>14</v>
      </c>
      <c r="N208" s="6">
        <f>VLOOKUP($B208,Hoja2!$B:$Y,8,FALSE)</f>
        <v>12</v>
      </c>
      <c r="O208" s="6">
        <f>VLOOKUP($B208,Hoja2!$B:$Y,9,FALSE)</f>
        <v>0</v>
      </c>
      <c r="P208" s="6">
        <f>VLOOKUP($B208,Hoja2!$B:$Y,10,FALSE)</f>
        <v>3</v>
      </c>
      <c r="Q208" s="6">
        <f>VLOOKUP($B208,Hoja2!$B:$Y,11,FALSE)</f>
        <v>0</v>
      </c>
      <c r="R208" s="6">
        <f>VLOOKUP($B208,Hoja2!$B:$Y,12,FALSE)</f>
        <v>0</v>
      </c>
      <c r="S208" s="6">
        <f>VLOOKUP($B208,Hoja2!$B:$Y,13,FALSE)</f>
        <v>0</v>
      </c>
      <c r="T208" s="6">
        <f>VLOOKUP($B208,Hoja2!$B:$Y,14,FALSE)</f>
        <v>0</v>
      </c>
      <c r="U208" s="6">
        <f>VLOOKUP($B208,Hoja2!$B:$Y,15,FALSE)</f>
        <v>0</v>
      </c>
      <c r="V208" s="6">
        <f>VLOOKUP($B208,Hoja2!$B:$Y,16,FALSE)</f>
        <v>0</v>
      </c>
      <c r="W208" s="6">
        <f>VLOOKUP($B208,Hoja2!$B:$Y,17,FALSE)</f>
        <v>0</v>
      </c>
      <c r="X208" s="6">
        <f>VLOOKUP($B208,Hoja2!$B:$Y,18,FALSE)</f>
        <v>0</v>
      </c>
      <c r="Y208" s="6">
        <f>VLOOKUP($B208,Hoja2!$B:$Y,19,FALSE)</f>
        <v>0</v>
      </c>
      <c r="Z208" s="6">
        <f>VLOOKUP($B208,Hoja2!$B:$Y,20,FALSE)</f>
        <v>0</v>
      </c>
      <c r="AA208" s="6">
        <f>VLOOKUP($B208,Hoja2!$B:$Y,21,FALSE)</f>
        <v>0</v>
      </c>
      <c r="AB208" s="5">
        <f>VLOOKUP($B208,Hoja2!$B:$Y,22,FALSE)</f>
        <v>0</v>
      </c>
      <c r="AC208" s="5">
        <f>VLOOKUP($B208,Hoja2!$B:$Y,23,FALSE)</f>
        <v>0</v>
      </c>
      <c r="AD208" s="5">
        <f>VLOOKUP($B208,Hoja2!$B:$Y,24,FALSE)</f>
        <v>0</v>
      </c>
      <c r="AE208" s="5">
        <f>SUM(Tabla2[[#This Row],[19]:[39]])</f>
        <v>52</v>
      </c>
      <c r="AF208" s="7">
        <v>28.3</v>
      </c>
      <c r="AG208" s="7">
        <v>29.7</v>
      </c>
      <c r="AH208" s="7" t="s">
        <v>9</v>
      </c>
    </row>
    <row r="209" spans="2:34" ht="100.2" customHeight="1" x14ac:dyDescent="0.3">
      <c r="B209" s="5" t="s">
        <v>326</v>
      </c>
      <c r="C209" s="6" t="s">
        <v>798</v>
      </c>
      <c r="D209" s="6" t="s">
        <v>100</v>
      </c>
      <c r="E209" s="6" t="s">
        <v>104</v>
      </c>
      <c r="F209" s="6" t="s">
        <v>787</v>
      </c>
      <c r="G209" s="6" t="s">
        <v>788</v>
      </c>
      <c r="H209" s="6"/>
      <c r="I209" s="6">
        <f>VLOOKUP($B209,Hoja2!$B:$Y,3,FALSE)</f>
        <v>0</v>
      </c>
      <c r="J209" s="6">
        <f>VLOOKUP($B209,Hoja2!$B:$Y,4,FALSE)</f>
        <v>1</v>
      </c>
      <c r="K209" s="6">
        <f>VLOOKUP($B209,Hoja2!$B:$Y,5,FALSE)</f>
        <v>5</v>
      </c>
      <c r="L209" s="6">
        <f>VLOOKUP($B209,Hoja2!$B:$Y,6,FALSE)</f>
        <v>9</v>
      </c>
      <c r="M209" s="6">
        <f>VLOOKUP($B209,Hoja2!$B:$Y,7,FALSE)</f>
        <v>17</v>
      </c>
      <c r="N209" s="6">
        <f>VLOOKUP($B209,Hoja2!$B:$Y,8,FALSE)</f>
        <v>20</v>
      </c>
      <c r="O209" s="6">
        <f>VLOOKUP($B209,Hoja2!$B:$Y,9,FALSE)</f>
        <v>21</v>
      </c>
      <c r="P209" s="6">
        <f>VLOOKUP($B209,Hoja2!$B:$Y,10,FALSE)</f>
        <v>17</v>
      </c>
      <c r="Q209" s="6">
        <f>VLOOKUP($B209,Hoja2!$B:$Y,11,FALSE)</f>
        <v>9</v>
      </c>
      <c r="R209" s="6">
        <f>VLOOKUP($B209,Hoja2!$B:$Y,12,FALSE)</f>
        <v>0</v>
      </c>
      <c r="S209" s="6">
        <f>VLOOKUP($B209,Hoja2!$B:$Y,13,FALSE)</f>
        <v>0</v>
      </c>
      <c r="T209" s="6">
        <f>VLOOKUP($B209,Hoja2!$B:$Y,14,FALSE)</f>
        <v>0</v>
      </c>
      <c r="U209" s="6">
        <f>VLOOKUP($B209,Hoja2!$B:$Y,15,FALSE)</f>
        <v>0</v>
      </c>
      <c r="V209" s="6">
        <f>VLOOKUP($B209,Hoja2!$B:$Y,16,FALSE)</f>
        <v>0</v>
      </c>
      <c r="W209" s="6">
        <f>VLOOKUP($B209,Hoja2!$B:$Y,17,FALSE)</f>
        <v>0</v>
      </c>
      <c r="X209" s="6">
        <f>VLOOKUP($B209,Hoja2!$B:$Y,18,FALSE)</f>
        <v>0</v>
      </c>
      <c r="Y209" s="6">
        <f>VLOOKUP($B209,Hoja2!$B:$Y,19,FALSE)</f>
        <v>0</v>
      </c>
      <c r="Z209" s="6">
        <f>VLOOKUP($B209,Hoja2!$B:$Y,20,FALSE)</f>
        <v>0</v>
      </c>
      <c r="AA209" s="6">
        <f>VLOOKUP($B209,Hoja2!$B:$Y,21,FALSE)</f>
        <v>0</v>
      </c>
      <c r="AB209" s="5">
        <f>VLOOKUP($B209,Hoja2!$B:$Y,22,FALSE)</f>
        <v>0</v>
      </c>
      <c r="AC209" s="5">
        <f>VLOOKUP($B209,Hoja2!$B:$Y,23,FALSE)</f>
        <v>0</v>
      </c>
      <c r="AD209" s="5">
        <f>VLOOKUP($B209,Hoja2!$B:$Y,24,FALSE)</f>
        <v>0</v>
      </c>
      <c r="AE209" s="5">
        <f>SUM(Tabla2[[#This Row],[19]:[39]])</f>
        <v>99</v>
      </c>
      <c r="AF209" s="7">
        <v>28.3</v>
      </c>
      <c r="AG209" s="7">
        <v>29.7</v>
      </c>
      <c r="AH209" s="7" t="s">
        <v>9</v>
      </c>
    </row>
    <row r="210" spans="2:34" ht="100.2" customHeight="1" x14ac:dyDescent="0.3">
      <c r="B210" s="5" t="s">
        <v>327</v>
      </c>
      <c r="C210" s="6" t="s">
        <v>798</v>
      </c>
      <c r="D210" s="6" t="s">
        <v>100</v>
      </c>
      <c r="E210" s="6" t="s">
        <v>328</v>
      </c>
      <c r="F210" s="6" t="s">
        <v>787</v>
      </c>
      <c r="G210" s="6" t="s">
        <v>788</v>
      </c>
      <c r="H210" s="6"/>
      <c r="I210" s="6">
        <f>VLOOKUP($B210,Hoja2!$B:$Y,3,FALSE)</f>
        <v>0</v>
      </c>
      <c r="J210" s="6">
        <f>VLOOKUP($B210,Hoja2!$B:$Y,4,FALSE)</f>
        <v>9</v>
      </c>
      <c r="K210" s="6">
        <f>VLOOKUP($B210,Hoja2!$B:$Y,5,FALSE)</f>
        <v>32</v>
      </c>
      <c r="L210" s="6">
        <f>VLOOKUP($B210,Hoja2!$B:$Y,6,FALSE)</f>
        <v>55</v>
      </c>
      <c r="M210" s="6">
        <f>VLOOKUP($B210,Hoja2!$B:$Y,7,FALSE)</f>
        <v>74</v>
      </c>
      <c r="N210" s="6">
        <f>VLOOKUP($B210,Hoja2!$B:$Y,8,FALSE)</f>
        <v>100</v>
      </c>
      <c r="O210" s="6">
        <f>VLOOKUP($B210,Hoja2!$B:$Y,9,FALSE)</f>
        <v>88</v>
      </c>
      <c r="P210" s="6">
        <f>VLOOKUP($B210,Hoja2!$B:$Y,10,FALSE)</f>
        <v>85</v>
      </c>
      <c r="Q210" s="6">
        <f>VLOOKUP($B210,Hoja2!$B:$Y,11,FALSE)</f>
        <v>79</v>
      </c>
      <c r="R210" s="6">
        <f>VLOOKUP($B210,Hoja2!$B:$Y,12,FALSE)</f>
        <v>0</v>
      </c>
      <c r="S210" s="6">
        <f>VLOOKUP($B210,Hoja2!$B:$Y,13,FALSE)</f>
        <v>0</v>
      </c>
      <c r="T210" s="6">
        <f>VLOOKUP($B210,Hoja2!$B:$Y,14,FALSE)</f>
        <v>0</v>
      </c>
      <c r="U210" s="6">
        <f>VLOOKUP($B210,Hoja2!$B:$Y,15,FALSE)</f>
        <v>0</v>
      </c>
      <c r="V210" s="6">
        <f>VLOOKUP($B210,Hoja2!$B:$Y,16,FALSE)</f>
        <v>0</v>
      </c>
      <c r="W210" s="6">
        <f>VLOOKUP($B210,Hoja2!$B:$Y,17,FALSE)</f>
        <v>0</v>
      </c>
      <c r="X210" s="6">
        <f>VLOOKUP($B210,Hoja2!$B:$Y,18,FALSE)</f>
        <v>0</v>
      </c>
      <c r="Y210" s="6">
        <f>VLOOKUP($B210,Hoja2!$B:$Y,19,FALSE)</f>
        <v>0</v>
      </c>
      <c r="Z210" s="6">
        <f>VLOOKUP($B210,Hoja2!$B:$Y,20,FALSE)</f>
        <v>0</v>
      </c>
      <c r="AA210" s="6">
        <f>VLOOKUP($B210,Hoja2!$B:$Y,21,FALSE)</f>
        <v>0</v>
      </c>
      <c r="AB210" s="5">
        <f>VLOOKUP($B210,Hoja2!$B:$Y,22,FALSE)</f>
        <v>0</v>
      </c>
      <c r="AC210" s="5">
        <f>VLOOKUP($B210,Hoja2!$B:$Y,23,FALSE)</f>
        <v>0</v>
      </c>
      <c r="AD210" s="5">
        <f>VLOOKUP($B210,Hoja2!$B:$Y,24,FALSE)</f>
        <v>0</v>
      </c>
      <c r="AE210" s="5">
        <f>SUM(Tabla2[[#This Row],[19]:[39]])</f>
        <v>522</v>
      </c>
      <c r="AF210" s="7">
        <v>28.3</v>
      </c>
      <c r="AG210" s="7">
        <v>29.7</v>
      </c>
      <c r="AH210" s="7" t="s">
        <v>9</v>
      </c>
    </row>
    <row r="211" spans="2:34" ht="100.2" customHeight="1" x14ac:dyDescent="0.3">
      <c r="B211" s="5" t="s">
        <v>329</v>
      </c>
      <c r="C211" s="6" t="s">
        <v>798</v>
      </c>
      <c r="D211" s="6" t="s">
        <v>100</v>
      </c>
      <c r="E211" s="6" t="s">
        <v>186</v>
      </c>
      <c r="F211" s="6" t="s">
        <v>787</v>
      </c>
      <c r="G211" s="6" t="s">
        <v>788</v>
      </c>
      <c r="H211" s="6"/>
      <c r="I211" s="6">
        <f>VLOOKUP($B211,Hoja2!$B:$Y,3,FALSE)</f>
        <v>0</v>
      </c>
      <c r="J211" s="6">
        <f>VLOOKUP($B211,Hoja2!$B:$Y,4,FALSE)</f>
        <v>5</v>
      </c>
      <c r="K211" s="6">
        <f>VLOOKUP($B211,Hoja2!$B:$Y,5,FALSE)</f>
        <v>91</v>
      </c>
      <c r="L211" s="6">
        <f>VLOOKUP($B211,Hoja2!$B:$Y,6,FALSE)</f>
        <v>138</v>
      </c>
      <c r="M211" s="6">
        <f>VLOOKUP($B211,Hoja2!$B:$Y,7,FALSE)</f>
        <v>162</v>
      </c>
      <c r="N211" s="6">
        <f>VLOOKUP($B211,Hoja2!$B:$Y,8,FALSE)</f>
        <v>180</v>
      </c>
      <c r="O211" s="6">
        <f>VLOOKUP($B211,Hoja2!$B:$Y,9,FALSE)</f>
        <v>163</v>
      </c>
      <c r="P211" s="6">
        <f>VLOOKUP($B211,Hoja2!$B:$Y,10,FALSE)</f>
        <v>80</v>
      </c>
      <c r="Q211" s="6">
        <f>VLOOKUP($B211,Hoja2!$B:$Y,11,FALSE)</f>
        <v>72</v>
      </c>
      <c r="R211" s="6">
        <f>VLOOKUP($B211,Hoja2!$B:$Y,12,FALSE)</f>
        <v>0</v>
      </c>
      <c r="S211" s="6">
        <f>VLOOKUP($B211,Hoja2!$B:$Y,13,FALSE)</f>
        <v>0</v>
      </c>
      <c r="T211" s="6">
        <f>VLOOKUP($B211,Hoja2!$B:$Y,14,FALSE)</f>
        <v>0</v>
      </c>
      <c r="U211" s="6">
        <f>VLOOKUP($B211,Hoja2!$B:$Y,15,FALSE)</f>
        <v>0</v>
      </c>
      <c r="V211" s="6">
        <f>VLOOKUP($B211,Hoja2!$B:$Y,16,FALSE)</f>
        <v>0</v>
      </c>
      <c r="W211" s="6">
        <f>VLOOKUP($B211,Hoja2!$B:$Y,17,FALSE)</f>
        <v>0</v>
      </c>
      <c r="X211" s="6">
        <f>VLOOKUP($B211,Hoja2!$B:$Y,18,FALSE)</f>
        <v>0</v>
      </c>
      <c r="Y211" s="6">
        <f>VLOOKUP($B211,Hoja2!$B:$Y,19,FALSE)</f>
        <v>0</v>
      </c>
      <c r="Z211" s="6">
        <f>VLOOKUP($B211,Hoja2!$B:$Y,20,FALSE)</f>
        <v>0</v>
      </c>
      <c r="AA211" s="6">
        <f>VLOOKUP($B211,Hoja2!$B:$Y,21,FALSE)</f>
        <v>0</v>
      </c>
      <c r="AB211" s="5">
        <f>VLOOKUP($B211,Hoja2!$B:$Y,22,FALSE)</f>
        <v>0</v>
      </c>
      <c r="AC211" s="5">
        <f>VLOOKUP($B211,Hoja2!$B:$Y,23,FALSE)</f>
        <v>0</v>
      </c>
      <c r="AD211" s="5">
        <f>VLOOKUP($B211,Hoja2!$B:$Y,24,FALSE)</f>
        <v>0</v>
      </c>
      <c r="AE211" s="5">
        <f>SUM(Tabla2[[#This Row],[19]:[39]])</f>
        <v>891</v>
      </c>
      <c r="AF211" s="7">
        <v>28.3</v>
      </c>
      <c r="AG211" s="7">
        <v>29.7</v>
      </c>
      <c r="AH211" s="7" t="s">
        <v>9</v>
      </c>
    </row>
    <row r="212" spans="2:34" ht="100.2" customHeight="1" x14ac:dyDescent="0.3">
      <c r="B212" s="5" t="s">
        <v>330</v>
      </c>
      <c r="C212" s="6" t="s">
        <v>798</v>
      </c>
      <c r="D212" s="6" t="s">
        <v>100</v>
      </c>
      <c r="E212" s="6" t="s">
        <v>177</v>
      </c>
      <c r="F212" s="6" t="s">
        <v>787</v>
      </c>
      <c r="G212" s="6" t="s">
        <v>788</v>
      </c>
      <c r="H212" s="6"/>
      <c r="I212" s="6">
        <f>VLOOKUP($B212,Hoja2!$B:$Y,3,FALSE)</f>
        <v>0</v>
      </c>
      <c r="J212" s="6">
        <f>VLOOKUP($B212,Hoja2!$B:$Y,4,FALSE)</f>
        <v>5</v>
      </c>
      <c r="K212" s="6">
        <f>VLOOKUP($B212,Hoja2!$B:$Y,5,FALSE)</f>
        <v>7</v>
      </c>
      <c r="L212" s="6">
        <f>VLOOKUP($B212,Hoja2!$B:$Y,6,FALSE)</f>
        <v>13</v>
      </c>
      <c r="M212" s="6">
        <f>VLOOKUP($B212,Hoja2!$B:$Y,7,FALSE)</f>
        <v>13</v>
      </c>
      <c r="N212" s="6">
        <f>VLOOKUP($B212,Hoja2!$B:$Y,8,FALSE)</f>
        <v>13</v>
      </c>
      <c r="O212" s="6">
        <f>VLOOKUP($B212,Hoja2!$B:$Y,9,FALSE)</f>
        <v>9</v>
      </c>
      <c r="P212" s="6">
        <f>VLOOKUP($B212,Hoja2!$B:$Y,10,FALSE)</f>
        <v>8</v>
      </c>
      <c r="Q212" s="6">
        <f>VLOOKUP($B212,Hoja2!$B:$Y,11,FALSE)</f>
        <v>6</v>
      </c>
      <c r="R212" s="6">
        <f>VLOOKUP($B212,Hoja2!$B:$Y,12,FALSE)</f>
        <v>0</v>
      </c>
      <c r="S212" s="6">
        <f>VLOOKUP($B212,Hoja2!$B:$Y,13,FALSE)</f>
        <v>0</v>
      </c>
      <c r="T212" s="6">
        <f>VLOOKUP($B212,Hoja2!$B:$Y,14,FALSE)</f>
        <v>0</v>
      </c>
      <c r="U212" s="6">
        <f>VLOOKUP($B212,Hoja2!$B:$Y,15,FALSE)</f>
        <v>0</v>
      </c>
      <c r="V212" s="6">
        <f>VLOOKUP($B212,Hoja2!$B:$Y,16,FALSE)</f>
        <v>0</v>
      </c>
      <c r="W212" s="6">
        <f>VLOOKUP($B212,Hoja2!$B:$Y,17,FALSE)</f>
        <v>0</v>
      </c>
      <c r="X212" s="6">
        <f>VLOOKUP($B212,Hoja2!$B:$Y,18,FALSE)</f>
        <v>0</v>
      </c>
      <c r="Y212" s="6">
        <f>VLOOKUP($B212,Hoja2!$B:$Y,19,FALSE)</f>
        <v>0</v>
      </c>
      <c r="Z212" s="6">
        <f>VLOOKUP($B212,Hoja2!$B:$Y,20,FALSE)</f>
        <v>0</v>
      </c>
      <c r="AA212" s="6">
        <f>VLOOKUP($B212,Hoja2!$B:$Y,21,FALSE)</f>
        <v>0</v>
      </c>
      <c r="AB212" s="5">
        <f>VLOOKUP($B212,Hoja2!$B:$Y,22,FALSE)</f>
        <v>0</v>
      </c>
      <c r="AC212" s="5">
        <f>VLOOKUP($B212,Hoja2!$B:$Y,23,FALSE)</f>
        <v>0</v>
      </c>
      <c r="AD212" s="5">
        <f>VLOOKUP($B212,Hoja2!$B:$Y,24,FALSE)</f>
        <v>0</v>
      </c>
      <c r="AE212" s="5">
        <f>SUM(Tabla2[[#This Row],[19]:[39]])</f>
        <v>74</v>
      </c>
      <c r="AF212" s="7">
        <v>26.2</v>
      </c>
      <c r="AG212" s="7">
        <v>28.3</v>
      </c>
      <c r="AH212" s="7" t="s">
        <v>9</v>
      </c>
    </row>
    <row r="213" spans="2:34" ht="100.2" customHeight="1" x14ac:dyDescent="0.3">
      <c r="B213" s="5" t="s">
        <v>331</v>
      </c>
      <c r="C213" s="6" t="s">
        <v>798</v>
      </c>
      <c r="D213" s="6" t="s">
        <v>100</v>
      </c>
      <c r="E213" s="6" t="s">
        <v>198</v>
      </c>
      <c r="F213" s="6" t="s">
        <v>787</v>
      </c>
      <c r="G213" s="6" t="s">
        <v>788</v>
      </c>
      <c r="H213" s="6"/>
      <c r="I213" s="6">
        <f>VLOOKUP($B213,Hoja2!$B:$Y,3,FALSE)</f>
        <v>0</v>
      </c>
      <c r="J213" s="6">
        <f>VLOOKUP($B213,Hoja2!$B:$Y,4,FALSE)</f>
        <v>1</v>
      </c>
      <c r="K213" s="6">
        <f>VLOOKUP($B213,Hoja2!$B:$Y,5,FALSE)</f>
        <v>9</v>
      </c>
      <c r="L213" s="6">
        <f>VLOOKUP($B213,Hoja2!$B:$Y,6,FALSE)</f>
        <v>19</v>
      </c>
      <c r="M213" s="6">
        <f>VLOOKUP($B213,Hoja2!$B:$Y,7,FALSE)</f>
        <v>21</v>
      </c>
      <c r="N213" s="6">
        <f>VLOOKUP($B213,Hoja2!$B:$Y,8,FALSE)</f>
        <v>19</v>
      </c>
      <c r="O213" s="6">
        <f>VLOOKUP($B213,Hoja2!$B:$Y,9,FALSE)</f>
        <v>16</v>
      </c>
      <c r="P213" s="6">
        <f>VLOOKUP($B213,Hoja2!$B:$Y,10,FALSE)</f>
        <v>11</v>
      </c>
      <c r="Q213" s="6">
        <f>VLOOKUP($B213,Hoja2!$B:$Y,11,FALSE)</f>
        <v>6</v>
      </c>
      <c r="R213" s="6">
        <f>VLOOKUP($B213,Hoja2!$B:$Y,12,FALSE)</f>
        <v>0</v>
      </c>
      <c r="S213" s="6">
        <f>VLOOKUP($B213,Hoja2!$B:$Y,13,FALSE)</f>
        <v>0</v>
      </c>
      <c r="T213" s="6">
        <f>VLOOKUP($B213,Hoja2!$B:$Y,14,FALSE)</f>
        <v>0</v>
      </c>
      <c r="U213" s="6">
        <f>VLOOKUP($B213,Hoja2!$B:$Y,15,FALSE)</f>
        <v>0</v>
      </c>
      <c r="V213" s="6">
        <f>VLOOKUP($B213,Hoja2!$B:$Y,16,FALSE)</f>
        <v>0</v>
      </c>
      <c r="W213" s="6">
        <f>VLOOKUP($B213,Hoja2!$B:$Y,17,FALSE)</f>
        <v>0</v>
      </c>
      <c r="X213" s="6">
        <f>VLOOKUP($B213,Hoja2!$B:$Y,18,FALSE)</f>
        <v>0</v>
      </c>
      <c r="Y213" s="6">
        <f>VLOOKUP($B213,Hoja2!$B:$Y,19,FALSE)</f>
        <v>0</v>
      </c>
      <c r="Z213" s="6">
        <f>VLOOKUP($B213,Hoja2!$B:$Y,20,FALSE)</f>
        <v>0</v>
      </c>
      <c r="AA213" s="6">
        <f>VLOOKUP($B213,Hoja2!$B:$Y,21,FALSE)</f>
        <v>0</v>
      </c>
      <c r="AB213" s="5">
        <f>VLOOKUP($B213,Hoja2!$B:$Y,22,FALSE)</f>
        <v>0</v>
      </c>
      <c r="AC213" s="5">
        <f>VLOOKUP($B213,Hoja2!$B:$Y,23,FALSE)</f>
        <v>0</v>
      </c>
      <c r="AD213" s="5">
        <f>VLOOKUP($B213,Hoja2!$B:$Y,24,FALSE)</f>
        <v>0</v>
      </c>
      <c r="AE213" s="5">
        <f>SUM(Tabla2[[#This Row],[19]:[39]])</f>
        <v>102</v>
      </c>
      <c r="AF213" s="7">
        <v>26.2</v>
      </c>
      <c r="AG213" s="7">
        <v>28.3</v>
      </c>
      <c r="AH213" s="7" t="s">
        <v>9</v>
      </c>
    </row>
    <row r="214" spans="2:34" ht="100.2" customHeight="1" x14ac:dyDescent="0.3">
      <c r="B214" s="5" t="s">
        <v>332</v>
      </c>
      <c r="C214" s="6" t="s">
        <v>798</v>
      </c>
      <c r="D214" s="6" t="s">
        <v>100</v>
      </c>
      <c r="E214" s="6" t="s">
        <v>333</v>
      </c>
      <c r="F214" s="6" t="s">
        <v>787</v>
      </c>
      <c r="G214" s="6" t="s">
        <v>788</v>
      </c>
      <c r="H214" s="6"/>
      <c r="I214" s="6">
        <f>VLOOKUP($B214,Hoja2!$B:$Y,3,FALSE)</f>
        <v>0</v>
      </c>
      <c r="J214" s="6">
        <f>VLOOKUP($B214,Hoja2!$B:$Y,4,FALSE)</f>
        <v>6</v>
      </c>
      <c r="K214" s="6">
        <f>VLOOKUP($B214,Hoja2!$B:$Y,5,FALSE)</f>
        <v>0</v>
      </c>
      <c r="L214" s="6">
        <f>VLOOKUP($B214,Hoja2!$B:$Y,6,FALSE)</f>
        <v>5</v>
      </c>
      <c r="M214" s="6">
        <f>VLOOKUP($B214,Hoja2!$B:$Y,7,FALSE)</f>
        <v>6</v>
      </c>
      <c r="N214" s="6">
        <f>VLOOKUP($B214,Hoja2!$B:$Y,8,FALSE)</f>
        <v>11</v>
      </c>
      <c r="O214" s="6">
        <f>VLOOKUP($B214,Hoja2!$B:$Y,9,FALSE)</f>
        <v>21</v>
      </c>
      <c r="P214" s="6">
        <f>VLOOKUP($B214,Hoja2!$B:$Y,10,FALSE)</f>
        <v>29</v>
      </c>
      <c r="Q214" s="6">
        <f>VLOOKUP($B214,Hoja2!$B:$Y,11,FALSE)</f>
        <v>25</v>
      </c>
      <c r="R214" s="6">
        <f>VLOOKUP($B214,Hoja2!$B:$Y,12,FALSE)</f>
        <v>0</v>
      </c>
      <c r="S214" s="6">
        <f>VLOOKUP($B214,Hoja2!$B:$Y,13,FALSE)</f>
        <v>0</v>
      </c>
      <c r="T214" s="6">
        <f>VLOOKUP($B214,Hoja2!$B:$Y,14,FALSE)</f>
        <v>0</v>
      </c>
      <c r="U214" s="6">
        <f>VLOOKUP($B214,Hoja2!$B:$Y,15,FALSE)</f>
        <v>0</v>
      </c>
      <c r="V214" s="6">
        <f>VLOOKUP($B214,Hoja2!$B:$Y,16,FALSE)</f>
        <v>0</v>
      </c>
      <c r="W214" s="6">
        <f>VLOOKUP($B214,Hoja2!$B:$Y,17,FALSE)</f>
        <v>0</v>
      </c>
      <c r="X214" s="6">
        <f>VLOOKUP($B214,Hoja2!$B:$Y,18,FALSE)</f>
        <v>0</v>
      </c>
      <c r="Y214" s="6">
        <f>VLOOKUP($B214,Hoja2!$B:$Y,19,FALSE)</f>
        <v>0</v>
      </c>
      <c r="Z214" s="6">
        <f>VLOOKUP($B214,Hoja2!$B:$Y,20,FALSE)</f>
        <v>0</v>
      </c>
      <c r="AA214" s="6">
        <f>VLOOKUP($B214,Hoja2!$B:$Y,21,FALSE)</f>
        <v>0</v>
      </c>
      <c r="AB214" s="5">
        <f>VLOOKUP($B214,Hoja2!$B:$Y,22,FALSE)</f>
        <v>0</v>
      </c>
      <c r="AC214" s="5">
        <f>VLOOKUP($B214,Hoja2!$B:$Y,23,FALSE)</f>
        <v>0</v>
      </c>
      <c r="AD214" s="5">
        <f>VLOOKUP($B214,Hoja2!$B:$Y,24,FALSE)</f>
        <v>0</v>
      </c>
      <c r="AE214" s="5">
        <f>SUM(Tabla2[[#This Row],[19]:[39]])</f>
        <v>103</v>
      </c>
      <c r="AF214" s="7">
        <v>25.7</v>
      </c>
      <c r="AG214" s="7">
        <v>27.1</v>
      </c>
      <c r="AH214" s="7" t="s">
        <v>9</v>
      </c>
    </row>
    <row r="215" spans="2:34" ht="100.2" customHeight="1" x14ac:dyDescent="0.3">
      <c r="B215" s="5" t="s">
        <v>334</v>
      </c>
      <c r="C215" s="6" t="s">
        <v>798</v>
      </c>
      <c r="D215" s="6" t="s">
        <v>100</v>
      </c>
      <c r="E215" s="6" t="s">
        <v>186</v>
      </c>
      <c r="F215" s="6" t="s">
        <v>787</v>
      </c>
      <c r="G215" s="6" t="s">
        <v>788</v>
      </c>
      <c r="H215" s="6"/>
      <c r="I215" s="6">
        <f>VLOOKUP($B215,Hoja2!$B:$Y,3,FALSE)</f>
        <v>0</v>
      </c>
      <c r="J215" s="6">
        <f>VLOOKUP($B215,Hoja2!$B:$Y,4,FALSE)</f>
        <v>1</v>
      </c>
      <c r="K215" s="6">
        <f>VLOOKUP($B215,Hoja2!$B:$Y,5,FALSE)</f>
        <v>0</v>
      </c>
      <c r="L215" s="6">
        <f>VLOOKUP($B215,Hoja2!$B:$Y,6,FALSE)</f>
        <v>0</v>
      </c>
      <c r="M215" s="6">
        <f>VLOOKUP($B215,Hoja2!$B:$Y,7,FALSE)</f>
        <v>1</v>
      </c>
      <c r="N215" s="6">
        <f>VLOOKUP($B215,Hoja2!$B:$Y,8,FALSE)</f>
        <v>9</v>
      </c>
      <c r="O215" s="6">
        <f>VLOOKUP($B215,Hoja2!$B:$Y,9,FALSE)</f>
        <v>6</v>
      </c>
      <c r="P215" s="6">
        <f>VLOOKUP($B215,Hoja2!$B:$Y,10,FALSE)</f>
        <v>21</v>
      </c>
      <c r="Q215" s="6">
        <f>VLOOKUP($B215,Hoja2!$B:$Y,11,FALSE)</f>
        <v>30</v>
      </c>
      <c r="R215" s="6">
        <f>VLOOKUP($B215,Hoja2!$B:$Y,12,FALSE)</f>
        <v>0</v>
      </c>
      <c r="S215" s="6">
        <f>VLOOKUP($B215,Hoja2!$B:$Y,13,FALSE)</f>
        <v>0</v>
      </c>
      <c r="T215" s="6">
        <f>VLOOKUP($B215,Hoja2!$B:$Y,14,FALSE)</f>
        <v>0</v>
      </c>
      <c r="U215" s="6">
        <f>VLOOKUP($B215,Hoja2!$B:$Y,15,FALSE)</f>
        <v>0</v>
      </c>
      <c r="V215" s="6">
        <f>VLOOKUP($B215,Hoja2!$B:$Y,16,FALSE)</f>
        <v>0</v>
      </c>
      <c r="W215" s="6">
        <f>VLOOKUP($B215,Hoja2!$B:$Y,17,FALSE)</f>
        <v>0</v>
      </c>
      <c r="X215" s="6">
        <f>VLOOKUP($B215,Hoja2!$B:$Y,18,FALSE)</f>
        <v>0</v>
      </c>
      <c r="Y215" s="6">
        <f>VLOOKUP($B215,Hoja2!$B:$Y,19,FALSE)</f>
        <v>0</v>
      </c>
      <c r="Z215" s="6">
        <f>VLOOKUP($B215,Hoja2!$B:$Y,20,FALSE)</f>
        <v>0</v>
      </c>
      <c r="AA215" s="6">
        <f>VLOOKUP($B215,Hoja2!$B:$Y,21,FALSE)</f>
        <v>0</v>
      </c>
      <c r="AB215" s="5">
        <f>VLOOKUP($B215,Hoja2!$B:$Y,22,FALSE)</f>
        <v>0</v>
      </c>
      <c r="AC215" s="5">
        <f>VLOOKUP($B215,Hoja2!$B:$Y,23,FALSE)</f>
        <v>0</v>
      </c>
      <c r="AD215" s="5">
        <f>VLOOKUP($B215,Hoja2!$B:$Y,24,FALSE)</f>
        <v>0</v>
      </c>
      <c r="AE215" s="5">
        <f>SUM(Tabla2[[#This Row],[19]:[39]])</f>
        <v>68</v>
      </c>
      <c r="AF215" s="7">
        <v>25.7</v>
      </c>
      <c r="AG215" s="7">
        <v>27.1</v>
      </c>
      <c r="AH215" s="7" t="s">
        <v>9</v>
      </c>
    </row>
    <row r="216" spans="2:34" ht="100.2" customHeight="1" x14ac:dyDescent="0.3">
      <c r="B216" s="5" t="s">
        <v>335</v>
      </c>
      <c r="C216" s="6" t="s">
        <v>798</v>
      </c>
      <c r="D216" s="6" t="s">
        <v>100</v>
      </c>
      <c r="E216" s="6" t="s">
        <v>221</v>
      </c>
      <c r="F216" s="6" t="s">
        <v>787</v>
      </c>
      <c r="G216" s="6" t="s">
        <v>788</v>
      </c>
      <c r="H216" s="6"/>
      <c r="I216" s="6">
        <f>VLOOKUP($B216,Hoja2!$B:$Y,3,FALSE)</f>
        <v>0</v>
      </c>
      <c r="J216" s="6">
        <f>VLOOKUP($B216,Hoja2!$B:$Y,4,FALSE)</f>
        <v>2</v>
      </c>
      <c r="K216" s="6">
        <f>VLOOKUP($B216,Hoja2!$B:$Y,5,FALSE)</f>
        <v>0</v>
      </c>
      <c r="L216" s="6">
        <f>VLOOKUP($B216,Hoja2!$B:$Y,6,FALSE)</f>
        <v>12</v>
      </c>
      <c r="M216" s="6">
        <f>VLOOKUP($B216,Hoja2!$B:$Y,7,FALSE)</f>
        <v>32</v>
      </c>
      <c r="N216" s="6">
        <f>VLOOKUP($B216,Hoja2!$B:$Y,8,FALSE)</f>
        <v>30</v>
      </c>
      <c r="O216" s="6">
        <f>VLOOKUP($B216,Hoja2!$B:$Y,9,FALSE)</f>
        <v>17</v>
      </c>
      <c r="P216" s="6">
        <f>VLOOKUP($B216,Hoja2!$B:$Y,10,FALSE)</f>
        <v>25</v>
      </c>
      <c r="Q216" s="6">
        <f>VLOOKUP($B216,Hoja2!$B:$Y,11,FALSE)</f>
        <v>21</v>
      </c>
      <c r="R216" s="6">
        <f>VLOOKUP($B216,Hoja2!$B:$Y,12,FALSE)</f>
        <v>0</v>
      </c>
      <c r="S216" s="6">
        <f>VLOOKUP($B216,Hoja2!$B:$Y,13,FALSE)</f>
        <v>0</v>
      </c>
      <c r="T216" s="6">
        <f>VLOOKUP($B216,Hoja2!$B:$Y,14,FALSE)</f>
        <v>0</v>
      </c>
      <c r="U216" s="6">
        <f>VLOOKUP($B216,Hoja2!$B:$Y,15,FALSE)</f>
        <v>0</v>
      </c>
      <c r="V216" s="6">
        <f>VLOOKUP($B216,Hoja2!$B:$Y,16,FALSE)</f>
        <v>0</v>
      </c>
      <c r="W216" s="6">
        <f>VLOOKUP($B216,Hoja2!$B:$Y,17,FALSE)</f>
        <v>0</v>
      </c>
      <c r="X216" s="6">
        <f>VLOOKUP($B216,Hoja2!$B:$Y,18,FALSE)</f>
        <v>0</v>
      </c>
      <c r="Y216" s="6">
        <f>VLOOKUP($B216,Hoja2!$B:$Y,19,FALSE)</f>
        <v>0</v>
      </c>
      <c r="Z216" s="6">
        <f>VLOOKUP($B216,Hoja2!$B:$Y,20,FALSE)</f>
        <v>0</v>
      </c>
      <c r="AA216" s="6">
        <f>VLOOKUP($B216,Hoja2!$B:$Y,21,FALSE)</f>
        <v>0</v>
      </c>
      <c r="AB216" s="5">
        <f>VLOOKUP($B216,Hoja2!$B:$Y,22,FALSE)</f>
        <v>0</v>
      </c>
      <c r="AC216" s="5">
        <f>VLOOKUP($B216,Hoja2!$B:$Y,23,FALSE)</f>
        <v>0</v>
      </c>
      <c r="AD216" s="5">
        <f>VLOOKUP($B216,Hoja2!$B:$Y,24,FALSE)</f>
        <v>0</v>
      </c>
      <c r="AE216" s="5">
        <f>SUM(Tabla2[[#This Row],[19]:[39]])</f>
        <v>139</v>
      </c>
      <c r="AF216" s="7">
        <v>25.7</v>
      </c>
      <c r="AG216" s="7">
        <v>27.1</v>
      </c>
      <c r="AH216" s="7" t="s">
        <v>9</v>
      </c>
    </row>
    <row r="217" spans="2:34" ht="100.2" customHeight="1" x14ac:dyDescent="0.3">
      <c r="B217" s="5" t="s">
        <v>336</v>
      </c>
      <c r="C217" s="6" t="s">
        <v>798</v>
      </c>
      <c r="D217" s="6" t="s">
        <v>100</v>
      </c>
      <c r="E217" s="6" t="s">
        <v>337</v>
      </c>
      <c r="F217" s="6" t="s">
        <v>787</v>
      </c>
      <c r="G217" s="6" t="s">
        <v>788</v>
      </c>
      <c r="H217" s="6"/>
      <c r="I217" s="6">
        <f>VLOOKUP($B217,Hoja2!$B:$Y,3,FALSE)</f>
        <v>0</v>
      </c>
      <c r="J217" s="6">
        <f>VLOOKUP($B217,Hoja2!$B:$Y,4,FALSE)</f>
        <v>0</v>
      </c>
      <c r="K217" s="6">
        <f>VLOOKUP($B217,Hoja2!$B:$Y,5,FALSE)</f>
        <v>0</v>
      </c>
      <c r="L217" s="6">
        <f>VLOOKUP($B217,Hoja2!$B:$Y,6,FALSE)</f>
        <v>0</v>
      </c>
      <c r="M217" s="6">
        <f>VLOOKUP($B217,Hoja2!$B:$Y,7,FALSE)</f>
        <v>4</v>
      </c>
      <c r="N217" s="6">
        <f>VLOOKUP($B217,Hoja2!$B:$Y,8,FALSE)</f>
        <v>0</v>
      </c>
      <c r="O217" s="6">
        <f>VLOOKUP($B217,Hoja2!$B:$Y,9,FALSE)</f>
        <v>0</v>
      </c>
      <c r="P217" s="6">
        <f>VLOOKUP($B217,Hoja2!$B:$Y,10,FALSE)</f>
        <v>0</v>
      </c>
      <c r="Q217" s="6">
        <f>VLOOKUP($B217,Hoja2!$B:$Y,11,FALSE)</f>
        <v>0</v>
      </c>
      <c r="R217" s="6">
        <f>VLOOKUP($B217,Hoja2!$B:$Y,12,FALSE)</f>
        <v>0</v>
      </c>
      <c r="S217" s="6">
        <f>VLOOKUP($B217,Hoja2!$B:$Y,13,FALSE)</f>
        <v>0</v>
      </c>
      <c r="T217" s="6">
        <f>VLOOKUP($B217,Hoja2!$B:$Y,14,FALSE)</f>
        <v>0</v>
      </c>
      <c r="U217" s="6">
        <f>VLOOKUP($B217,Hoja2!$B:$Y,15,FALSE)</f>
        <v>0</v>
      </c>
      <c r="V217" s="6">
        <f>VLOOKUP($B217,Hoja2!$B:$Y,16,FALSE)</f>
        <v>0</v>
      </c>
      <c r="W217" s="6">
        <f>VLOOKUP($B217,Hoja2!$B:$Y,17,FALSE)</f>
        <v>0</v>
      </c>
      <c r="X217" s="6">
        <f>VLOOKUP($B217,Hoja2!$B:$Y,18,FALSE)</f>
        <v>0</v>
      </c>
      <c r="Y217" s="6">
        <f>VLOOKUP($B217,Hoja2!$B:$Y,19,FALSE)</f>
        <v>0</v>
      </c>
      <c r="Z217" s="6">
        <f>VLOOKUP($B217,Hoja2!$B:$Y,20,FALSE)</f>
        <v>0</v>
      </c>
      <c r="AA217" s="6">
        <f>VLOOKUP($B217,Hoja2!$B:$Y,21,FALSE)</f>
        <v>0</v>
      </c>
      <c r="AB217" s="5">
        <f>VLOOKUP($B217,Hoja2!$B:$Y,22,FALSE)</f>
        <v>0</v>
      </c>
      <c r="AC217" s="5">
        <f>VLOOKUP($B217,Hoja2!$B:$Y,23,FALSE)</f>
        <v>0</v>
      </c>
      <c r="AD217" s="5">
        <f>VLOOKUP($B217,Hoja2!$B:$Y,24,FALSE)</f>
        <v>0</v>
      </c>
      <c r="AE217" s="5">
        <f>SUM(Tabla2[[#This Row],[19]:[39]])</f>
        <v>4</v>
      </c>
      <c r="AF217" s="7">
        <v>25.7</v>
      </c>
      <c r="AG217" s="7">
        <v>27.1</v>
      </c>
      <c r="AH217" s="7" t="s">
        <v>9</v>
      </c>
    </row>
    <row r="218" spans="2:34" ht="100.2" customHeight="1" x14ac:dyDescent="0.3">
      <c r="B218" s="5" t="s">
        <v>338</v>
      </c>
      <c r="C218" s="6" t="s">
        <v>798</v>
      </c>
      <c r="D218" s="6" t="s">
        <v>100</v>
      </c>
      <c r="E218" s="6" t="s">
        <v>339</v>
      </c>
      <c r="F218" s="6" t="s">
        <v>787</v>
      </c>
      <c r="G218" s="6" t="s">
        <v>792</v>
      </c>
      <c r="H218" s="6"/>
      <c r="I218" s="6">
        <f>VLOOKUP($B218,Hoja2!$B:$Y,3,FALSE)</f>
        <v>0</v>
      </c>
      <c r="J218" s="6">
        <f>VLOOKUP($B218,Hoja2!$B:$Y,4,FALSE)</f>
        <v>0</v>
      </c>
      <c r="K218" s="6">
        <f>VLOOKUP($B218,Hoja2!$B:$Y,5,FALSE)</f>
        <v>0</v>
      </c>
      <c r="L218" s="6">
        <f>VLOOKUP($B218,Hoja2!$B:$Y,6,FALSE)</f>
        <v>2</v>
      </c>
      <c r="M218" s="6">
        <f>VLOOKUP($B218,Hoja2!$B:$Y,7,FALSE)</f>
        <v>12</v>
      </c>
      <c r="N218" s="6">
        <f>VLOOKUP($B218,Hoja2!$B:$Y,8,FALSE)</f>
        <v>24</v>
      </c>
      <c r="O218" s="6">
        <f>VLOOKUP($B218,Hoja2!$B:$Y,9,FALSE)</f>
        <v>27</v>
      </c>
      <c r="P218" s="6">
        <f>VLOOKUP($B218,Hoja2!$B:$Y,10,FALSE)</f>
        <v>42</v>
      </c>
      <c r="Q218" s="6">
        <f>VLOOKUP($B218,Hoja2!$B:$Y,11,FALSE)</f>
        <v>35</v>
      </c>
      <c r="R218" s="6">
        <f>VLOOKUP($B218,Hoja2!$B:$Y,12,FALSE)</f>
        <v>0</v>
      </c>
      <c r="S218" s="6">
        <f>VLOOKUP($B218,Hoja2!$B:$Y,13,FALSE)</f>
        <v>0</v>
      </c>
      <c r="T218" s="6">
        <f>VLOOKUP($B218,Hoja2!$B:$Y,14,FALSE)</f>
        <v>0</v>
      </c>
      <c r="U218" s="6">
        <f>VLOOKUP($B218,Hoja2!$B:$Y,15,FALSE)</f>
        <v>0</v>
      </c>
      <c r="V218" s="6">
        <f>VLOOKUP($B218,Hoja2!$B:$Y,16,FALSE)</f>
        <v>0</v>
      </c>
      <c r="W218" s="6">
        <f>VLOOKUP($B218,Hoja2!$B:$Y,17,FALSE)</f>
        <v>0</v>
      </c>
      <c r="X218" s="6">
        <f>VLOOKUP($B218,Hoja2!$B:$Y,18,FALSE)</f>
        <v>0</v>
      </c>
      <c r="Y218" s="6">
        <f>VLOOKUP($B218,Hoja2!$B:$Y,19,FALSE)</f>
        <v>0</v>
      </c>
      <c r="Z218" s="6">
        <f>VLOOKUP($B218,Hoja2!$B:$Y,20,FALSE)</f>
        <v>0</v>
      </c>
      <c r="AA218" s="6">
        <f>VLOOKUP($B218,Hoja2!$B:$Y,21,FALSE)</f>
        <v>0</v>
      </c>
      <c r="AB218" s="5">
        <f>VLOOKUP($B218,Hoja2!$B:$Y,22,FALSE)</f>
        <v>0</v>
      </c>
      <c r="AC218" s="5">
        <f>VLOOKUP($B218,Hoja2!$B:$Y,23,FALSE)</f>
        <v>0</v>
      </c>
      <c r="AD218" s="5">
        <f>VLOOKUP($B218,Hoja2!$B:$Y,24,FALSE)</f>
        <v>0</v>
      </c>
      <c r="AE218" s="5">
        <f>SUM(Tabla2[[#This Row],[19]:[39]])</f>
        <v>142</v>
      </c>
      <c r="AF218" s="7">
        <v>25.7</v>
      </c>
      <c r="AG218" s="7">
        <v>27.1</v>
      </c>
      <c r="AH218" s="7" t="s">
        <v>9</v>
      </c>
    </row>
    <row r="219" spans="2:34" ht="100.2" customHeight="1" x14ac:dyDescent="0.3">
      <c r="B219" s="5" t="s">
        <v>340</v>
      </c>
      <c r="C219" s="6" t="s">
        <v>798</v>
      </c>
      <c r="D219" s="6" t="s">
        <v>100</v>
      </c>
      <c r="E219" s="6" t="s">
        <v>71</v>
      </c>
      <c r="F219" s="6" t="s">
        <v>787</v>
      </c>
      <c r="G219" s="6" t="s">
        <v>788</v>
      </c>
      <c r="H219" s="6"/>
      <c r="I219" s="6">
        <f>VLOOKUP($B219,Hoja2!$B:$Y,3,FALSE)</f>
        <v>0</v>
      </c>
      <c r="J219" s="6">
        <f>VLOOKUP($B219,Hoja2!$B:$Y,4,FALSE)</f>
        <v>15</v>
      </c>
      <c r="K219" s="6">
        <f>VLOOKUP($B219,Hoja2!$B:$Y,5,FALSE)</f>
        <v>51</v>
      </c>
      <c r="L219" s="6">
        <f>VLOOKUP($B219,Hoja2!$B:$Y,6,FALSE)</f>
        <v>73</v>
      </c>
      <c r="M219" s="6">
        <f>VLOOKUP($B219,Hoja2!$B:$Y,7,FALSE)</f>
        <v>92</v>
      </c>
      <c r="N219" s="6">
        <f>VLOOKUP($B219,Hoja2!$B:$Y,8,FALSE)</f>
        <v>103</v>
      </c>
      <c r="O219" s="6">
        <f>VLOOKUP($B219,Hoja2!$B:$Y,9,FALSE)</f>
        <v>79</v>
      </c>
      <c r="P219" s="6">
        <f>VLOOKUP($B219,Hoja2!$B:$Y,10,FALSE)</f>
        <v>69</v>
      </c>
      <c r="Q219" s="6">
        <f>VLOOKUP($B219,Hoja2!$B:$Y,11,FALSE)</f>
        <v>67</v>
      </c>
      <c r="R219" s="6">
        <f>VLOOKUP($B219,Hoja2!$B:$Y,12,FALSE)</f>
        <v>0</v>
      </c>
      <c r="S219" s="6">
        <f>VLOOKUP($B219,Hoja2!$B:$Y,13,FALSE)</f>
        <v>0</v>
      </c>
      <c r="T219" s="6">
        <f>VLOOKUP($B219,Hoja2!$B:$Y,14,FALSE)</f>
        <v>0</v>
      </c>
      <c r="U219" s="6">
        <f>VLOOKUP($B219,Hoja2!$B:$Y,15,FALSE)</f>
        <v>0</v>
      </c>
      <c r="V219" s="6">
        <f>VLOOKUP($B219,Hoja2!$B:$Y,16,FALSE)</f>
        <v>0</v>
      </c>
      <c r="W219" s="6">
        <f>VLOOKUP($B219,Hoja2!$B:$Y,17,FALSE)</f>
        <v>0</v>
      </c>
      <c r="X219" s="6">
        <f>VLOOKUP($B219,Hoja2!$B:$Y,18,FALSE)</f>
        <v>0</v>
      </c>
      <c r="Y219" s="6">
        <f>VLOOKUP($B219,Hoja2!$B:$Y,19,FALSE)</f>
        <v>0</v>
      </c>
      <c r="Z219" s="6">
        <f>VLOOKUP($B219,Hoja2!$B:$Y,20,FALSE)</f>
        <v>0</v>
      </c>
      <c r="AA219" s="6">
        <f>VLOOKUP($B219,Hoja2!$B:$Y,21,FALSE)</f>
        <v>0</v>
      </c>
      <c r="AB219" s="5">
        <f>VLOOKUP($B219,Hoja2!$B:$Y,22,FALSE)</f>
        <v>0</v>
      </c>
      <c r="AC219" s="5">
        <f>VLOOKUP($B219,Hoja2!$B:$Y,23,FALSE)</f>
        <v>0</v>
      </c>
      <c r="AD219" s="5">
        <f>VLOOKUP($B219,Hoja2!$B:$Y,24,FALSE)</f>
        <v>0</v>
      </c>
      <c r="AE219" s="5">
        <f>SUM(Tabla2[[#This Row],[19]:[39]])</f>
        <v>549</v>
      </c>
      <c r="AF219" s="7">
        <v>27.1</v>
      </c>
      <c r="AG219" s="7">
        <v>28.8</v>
      </c>
      <c r="AH219" s="7" t="s">
        <v>9</v>
      </c>
    </row>
    <row r="220" spans="2:34" ht="100.2" hidden="1" customHeight="1" x14ac:dyDescent="0.3">
      <c r="B220" s="5" t="s">
        <v>341</v>
      </c>
      <c r="C220" s="6" t="s">
        <v>798</v>
      </c>
      <c r="D220" s="6" t="s">
        <v>100</v>
      </c>
      <c r="E220" s="6" t="s">
        <v>213</v>
      </c>
      <c r="F220" s="6" t="s">
        <v>787</v>
      </c>
      <c r="G220" s="6" t="s">
        <v>788</v>
      </c>
      <c r="H220" s="6"/>
      <c r="I220" s="6">
        <f>VLOOKUP($B220,Hoja2!$B:$Y,3,FALSE)</f>
        <v>0</v>
      </c>
      <c r="J220" s="6">
        <f>VLOOKUP($B220,Hoja2!$B:$Y,4,FALSE)</f>
        <v>1</v>
      </c>
      <c r="K220" s="6">
        <f>VLOOKUP($B220,Hoja2!$B:$Y,5,FALSE)</f>
        <v>0</v>
      </c>
      <c r="L220" s="6">
        <f>VLOOKUP($B220,Hoja2!$B:$Y,6,FALSE)</f>
        <v>0</v>
      </c>
      <c r="M220" s="6">
        <f>VLOOKUP($B220,Hoja2!$B:$Y,7,FALSE)</f>
        <v>0</v>
      </c>
      <c r="N220" s="6">
        <f>VLOOKUP($B220,Hoja2!$B:$Y,8,FALSE)</f>
        <v>0</v>
      </c>
      <c r="O220" s="6">
        <f>VLOOKUP($B220,Hoja2!$B:$Y,9,FALSE)</f>
        <v>0</v>
      </c>
      <c r="P220" s="6">
        <f>VLOOKUP($B220,Hoja2!$B:$Y,10,FALSE)</f>
        <v>0</v>
      </c>
      <c r="Q220" s="6">
        <f>VLOOKUP($B220,Hoja2!$B:$Y,11,FALSE)</f>
        <v>0</v>
      </c>
      <c r="R220" s="6">
        <f>VLOOKUP($B220,Hoja2!$B:$Y,12,FALSE)</f>
        <v>0</v>
      </c>
      <c r="S220" s="6">
        <f>VLOOKUP($B220,Hoja2!$B:$Y,13,FALSE)</f>
        <v>0</v>
      </c>
      <c r="T220" s="6">
        <f>VLOOKUP($B220,Hoja2!$B:$Y,14,FALSE)</f>
        <v>0</v>
      </c>
      <c r="U220" s="6">
        <f>VLOOKUP($B220,Hoja2!$B:$Y,15,FALSE)</f>
        <v>0</v>
      </c>
      <c r="V220" s="6">
        <f>VLOOKUP($B220,Hoja2!$B:$Y,16,FALSE)</f>
        <v>0</v>
      </c>
      <c r="W220" s="6">
        <f>VLOOKUP($B220,Hoja2!$B:$Y,17,FALSE)</f>
        <v>0</v>
      </c>
      <c r="X220" s="6">
        <f>VLOOKUP($B220,Hoja2!$B:$Y,18,FALSE)</f>
        <v>0</v>
      </c>
      <c r="Y220" s="6">
        <f>VLOOKUP($B220,Hoja2!$B:$Y,19,FALSE)</f>
        <v>0</v>
      </c>
      <c r="Z220" s="6">
        <f>VLOOKUP($B220,Hoja2!$B:$Y,20,FALSE)</f>
        <v>0</v>
      </c>
      <c r="AA220" s="6">
        <f>VLOOKUP($B220,Hoja2!$B:$Y,21,FALSE)</f>
        <v>0</v>
      </c>
      <c r="AB220" s="5">
        <f>VLOOKUP($B220,Hoja2!$B:$Y,22,FALSE)</f>
        <v>0</v>
      </c>
      <c r="AC220" s="5">
        <f>VLOOKUP($B220,Hoja2!$B:$Y,23,FALSE)</f>
        <v>0</v>
      </c>
      <c r="AD220" s="5">
        <f>VLOOKUP($B220,Hoja2!$B:$Y,24,FALSE)</f>
        <v>0</v>
      </c>
      <c r="AE220" s="5">
        <f>SUM(Tabla2[[#This Row],[19]:[39]])</f>
        <v>1</v>
      </c>
      <c r="AF220" s="7">
        <v>27.1</v>
      </c>
      <c r="AG220" s="7">
        <v>28.8</v>
      </c>
      <c r="AH220" s="7" t="s">
        <v>9</v>
      </c>
    </row>
    <row r="221" spans="2:34" ht="100.2" customHeight="1" x14ac:dyDescent="0.3">
      <c r="B221" s="5" t="s">
        <v>342</v>
      </c>
      <c r="C221" s="6" t="s">
        <v>798</v>
      </c>
      <c r="D221" s="6" t="s">
        <v>100</v>
      </c>
      <c r="E221" s="6" t="s">
        <v>210</v>
      </c>
      <c r="F221" s="6" t="s">
        <v>787</v>
      </c>
      <c r="G221" s="6" t="s">
        <v>788</v>
      </c>
      <c r="H221" s="6"/>
      <c r="I221" s="6">
        <f>VLOOKUP($B221,Hoja2!$B:$Y,3,FALSE)</f>
        <v>0</v>
      </c>
      <c r="J221" s="6">
        <f>VLOOKUP($B221,Hoja2!$B:$Y,4,FALSE)</f>
        <v>2</v>
      </c>
      <c r="K221" s="6">
        <f>VLOOKUP($B221,Hoja2!$B:$Y,5,FALSE)</f>
        <v>19</v>
      </c>
      <c r="L221" s="6">
        <f>VLOOKUP($B221,Hoja2!$B:$Y,6,FALSE)</f>
        <v>22</v>
      </c>
      <c r="M221" s="6">
        <f>VLOOKUP($B221,Hoja2!$B:$Y,7,FALSE)</f>
        <v>12</v>
      </c>
      <c r="N221" s="6">
        <f>VLOOKUP($B221,Hoja2!$B:$Y,8,FALSE)</f>
        <v>6</v>
      </c>
      <c r="O221" s="6">
        <f>VLOOKUP($B221,Hoja2!$B:$Y,9,FALSE)</f>
        <v>13</v>
      </c>
      <c r="P221" s="6">
        <f>VLOOKUP($B221,Hoja2!$B:$Y,10,FALSE)</f>
        <v>19</v>
      </c>
      <c r="Q221" s="6">
        <f>VLOOKUP($B221,Hoja2!$B:$Y,11,FALSE)</f>
        <v>14</v>
      </c>
      <c r="R221" s="6">
        <f>VLOOKUP($B221,Hoja2!$B:$Y,12,FALSE)</f>
        <v>0</v>
      </c>
      <c r="S221" s="6">
        <f>VLOOKUP($B221,Hoja2!$B:$Y,13,FALSE)</f>
        <v>0</v>
      </c>
      <c r="T221" s="6">
        <f>VLOOKUP($B221,Hoja2!$B:$Y,14,FALSE)</f>
        <v>0</v>
      </c>
      <c r="U221" s="6">
        <f>VLOOKUP($B221,Hoja2!$B:$Y,15,FALSE)</f>
        <v>0</v>
      </c>
      <c r="V221" s="6">
        <f>VLOOKUP($B221,Hoja2!$B:$Y,16,FALSE)</f>
        <v>0</v>
      </c>
      <c r="W221" s="6">
        <f>VLOOKUP($B221,Hoja2!$B:$Y,17,FALSE)</f>
        <v>0</v>
      </c>
      <c r="X221" s="6">
        <f>VLOOKUP($B221,Hoja2!$B:$Y,18,FALSE)</f>
        <v>0</v>
      </c>
      <c r="Y221" s="6">
        <f>VLOOKUP($B221,Hoja2!$B:$Y,19,FALSE)</f>
        <v>0</v>
      </c>
      <c r="Z221" s="6">
        <f>VLOOKUP($B221,Hoja2!$B:$Y,20,FALSE)</f>
        <v>0</v>
      </c>
      <c r="AA221" s="6">
        <f>VLOOKUP($B221,Hoja2!$B:$Y,21,FALSE)</f>
        <v>0</v>
      </c>
      <c r="AB221" s="5">
        <f>VLOOKUP($B221,Hoja2!$B:$Y,22,FALSE)</f>
        <v>0</v>
      </c>
      <c r="AC221" s="5">
        <f>VLOOKUP($B221,Hoja2!$B:$Y,23,FALSE)</f>
        <v>0</v>
      </c>
      <c r="AD221" s="5">
        <f>VLOOKUP($B221,Hoja2!$B:$Y,24,FALSE)</f>
        <v>0</v>
      </c>
      <c r="AE221" s="5">
        <f>SUM(Tabla2[[#This Row],[19]:[39]])</f>
        <v>107</v>
      </c>
      <c r="AF221" s="7">
        <v>27.1</v>
      </c>
      <c r="AG221" s="7">
        <v>28.8</v>
      </c>
      <c r="AH221" s="7" t="s">
        <v>9</v>
      </c>
    </row>
    <row r="222" spans="2:34" ht="100.2" customHeight="1" x14ac:dyDescent="0.3">
      <c r="B222" s="5" t="s">
        <v>343</v>
      </c>
      <c r="C222" s="6" t="s">
        <v>798</v>
      </c>
      <c r="D222" s="6" t="s">
        <v>100</v>
      </c>
      <c r="E222" s="6" t="s">
        <v>344</v>
      </c>
      <c r="F222" s="6" t="s">
        <v>787</v>
      </c>
      <c r="G222" s="6" t="s">
        <v>788</v>
      </c>
      <c r="H222" s="6"/>
      <c r="I222" s="6">
        <f>VLOOKUP($B222,Hoja2!$B:$Y,3,FALSE)</f>
        <v>0</v>
      </c>
      <c r="J222" s="6">
        <f>VLOOKUP($B222,Hoja2!$B:$Y,4,FALSE)</f>
        <v>4</v>
      </c>
      <c r="K222" s="6">
        <f>VLOOKUP($B222,Hoja2!$B:$Y,5,FALSE)</f>
        <v>1</v>
      </c>
      <c r="L222" s="6">
        <f>VLOOKUP($B222,Hoja2!$B:$Y,6,FALSE)</f>
        <v>4</v>
      </c>
      <c r="M222" s="6">
        <f>VLOOKUP($B222,Hoja2!$B:$Y,7,FALSE)</f>
        <v>6</v>
      </c>
      <c r="N222" s="6">
        <f>VLOOKUP($B222,Hoja2!$B:$Y,8,FALSE)</f>
        <v>0</v>
      </c>
      <c r="O222" s="6">
        <f>VLOOKUP($B222,Hoja2!$B:$Y,9,FALSE)</f>
        <v>0</v>
      </c>
      <c r="P222" s="6">
        <f>VLOOKUP($B222,Hoja2!$B:$Y,10,FALSE)</f>
        <v>0</v>
      </c>
      <c r="Q222" s="6">
        <f>VLOOKUP($B222,Hoja2!$B:$Y,11,FALSE)</f>
        <v>0</v>
      </c>
      <c r="R222" s="6">
        <f>VLOOKUP($B222,Hoja2!$B:$Y,12,FALSE)</f>
        <v>0</v>
      </c>
      <c r="S222" s="6">
        <f>VLOOKUP($B222,Hoja2!$B:$Y,13,FALSE)</f>
        <v>0</v>
      </c>
      <c r="T222" s="6">
        <f>VLOOKUP($B222,Hoja2!$B:$Y,14,FALSE)</f>
        <v>0</v>
      </c>
      <c r="U222" s="6">
        <f>VLOOKUP($B222,Hoja2!$B:$Y,15,FALSE)</f>
        <v>0</v>
      </c>
      <c r="V222" s="6">
        <f>VLOOKUP($B222,Hoja2!$B:$Y,16,FALSE)</f>
        <v>0</v>
      </c>
      <c r="W222" s="6">
        <f>VLOOKUP($B222,Hoja2!$B:$Y,17,FALSE)</f>
        <v>0</v>
      </c>
      <c r="X222" s="6">
        <f>VLOOKUP($B222,Hoja2!$B:$Y,18,FALSE)</f>
        <v>0</v>
      </c>
      <c r="Y222" s="6">
        <f>VLOOKUP($B222,Hoja2!$B:$Y,19,FALSE)</f>
        <v>0</v>
      </c>
      <c r="Z222" s="6">
        <f>VLOOKUP($B222,Hoja2!$B:$Y,20,FALSE)</f>
        <v>0</v>
      </c>
      <c r="AA222" s="6">
        <f>VLOOKUP($B222,Hoja2!$B:$Y,21,FALSE)</f>
        <v>0</v>
      </c>
      <c r="AB222" s="5">
        <f>VLOOKUP($B222,Hoja2!$B:$Y,22,FALSE)</f>
        <v>0</v>
      </c>
      <c r="AC222" s="5">
        <f>VLOOKUP($B222,Hoja2!$B:$Y,23,FALSE)</f>
        <v>0</v>
      </c>
      <c r="AD222" s="5">
        <f>VLOOKUP($B222,Hoja2!$B:$Y,24,FALSE)</f>
        <v>0</v>
      </c>
      <c r="AE222" s="5">
        <f>SUM(Tabla2[[#This Row],[19]:[39]])</f>
        <v>15</v>
      </c>
      <c r="AF222" s="7">
        <v>27.1</v>
      </c>
      <c r="AG222" s="7">
        <v>28.8</v>
      </c>
      <c r="AH222" s="7" t="s">
        <v>9</v>
      </c>
    </row>
    <row r="223" spans="2:34" ht="100.2" hidden="1" customHeight="1" x14ac:dyDescent="0.3">
      <c r="B223" s="5" t="s">
        <v>345</v>
      </c>
      <c r="C223" s="6" t="s">
        <v>798</v>
      </c>
      <c r="D223" s="6" t="s">
        <v>100</v>
      </c>
      <c r="E223" s="6" t="s">
        <v>201</v>
      </c>
      <c r="F223" s="6" t="s">
        <v>787</v>
      </c>
      <c r="G223" s="6" t="s">
        <v>788</v>
      </c>
      <c r="H223" s="6"/>
      <c r="I223" s="6">
        <f>VLOOKUP($B223,Hoja2!$B:$Y,3,FALSE)</f>
        <v>0</v>
      </c>
      <c r="J223" s="6">
        <f>VLOOKUP($B223,Hoja2!$B:$Y,4,FALSE)</f>
        <v>0</v>
      </c>
      <c r="K223" s="6">
        <f>VLOOKUP($B223,Hoja2!$B:$Y,5,FALSE)</f>
        <v>0</v>
      </c>
      <c r="L223" s="6">
        <f>VLOOKUP($B223,Hoja2!$B:$Y,6,FALSE)</f>
        <v>0</v>
      </c>
      <c r="M223" s="6">
        <f>VLOOKUP($B223,Hoja2!$B:$Y,7,FALSE)</f>
        <v>0</v>
      </c>
      <c r="N223" s="6">
        <f>VLOOKUP($B223,Hoja2!$B:$Y,8,FALSE)</f>
        <v>0</v>
      </c>
      <c r="O223" s="6">
        <f>VLOOKUP($B223,Hoja2!$B:$Y,9,FALSE)</f>
        <v>0</v>
      </c>
      <c r="P223" s="6">
        <f>VLOOKUP($B223,Hoja2!$B:$Y,10,FALSE)</f>
        <v>1</v>
      </c>
      <c r="Q223" s="6">
        <f>VLOOKUP($B223,Hoja2!$B:$Y,11,FALSE)</f>
        <v>0</v>
      </c>
      <c r="R223" s="6">
        <f>VLOOKUP($B223,Hoja2!$B:$Y,12,FALSE)</f>
        <v>0</v>
      </c>
      <c r="S223" s="6">
        <f>VLOOKUP($B223,Hoja2!$B:$Y,13,FALSE)</f>
        <v>0</v>
      </c>
      <c r="T223" s="6">
        <f>VLOOKUP($B223,Hoja2!$B:$Y,14,FALSE)</f>
        <v>0</v>
      </c>
      <c r="U223" s="6">
        <f>VLOOKUP($B223,Hoja2!$B:$Y,15,FALSE)</f>
        <v>0</v>
      </c>
      <c r="V223" s="6">
        <f>VLOOKUP($B223,Hoja2!$B:$Y,16,FALSE)</f>
        <v>0</v>
      </c>
      <c r="W223" s="6">
        <f>VLOOKUP($B223,Hoja2!$B:$Y,17,FALSE)</f>
        <v>0</v>
      </c>
      <c r="X223" s="6">
        <f>VLOOKUP($B223,Hoja2!$B:$Y,18,FALSE)</f>
        <v>0</v>
      </c>
      <c r="Y223" s="6">
        <f>VLOOKUP($B223,Hoja2!$B:$Y,19,FALSE)</f>
        <v>0</v>
      </c>
      <c r="Z223" s="6">
        <f>VLOOKUP($B223,Hoja2!$B:$Y,20,FALSE)</f>
        <v>0</v>
      </c>
      <c r="AA223" s="6">
        <f>VLOOKUP($B223,Hoja2!$B:$Y,21,FALSE)</f>
        <v>0</v>
      </c>
      <c r="AB223" s="5">
        <f>VLOOKUP($B223,Hoja2!$B:$Y,22,FALSE)</f>
        <v>0</v>
      </c>
      <c r="AC223" s="5">
        <f>VLOOKUP($B223,Hoja2!$B:$Y,23,FALSE)</f>
        <v>0</v>
      </c>
      <c r="AD223" s="5">
        <f>VLOOKUP($B223,Hoja2!$B:$Y,24,FALSE)</f>
        <v>0</v>
      </c>
      <c r="AE223" s="5">
        <f>SUM(Tabla2[[#This Row],[19]:[39]])</f>
        <v>1</v>
      </c>
      <c r="AF223" s="7">
        <v>27.1</v>
      </c>
      <c r="AG223" s="7">
        <v>28.8</v>
      </c>
      <c r="AH223" s="7" t="s">
        <v>9</v>
      </c>
    </row>
    <row r="224" spans="2:34" ht="100.2" customHeight="1" x14ac:dyDescent="0.3">
      <c r="B224" s="5" t="s">
        <v>346</v>
      </c>
      <c r="C224" s="6" t="s">
        <v>798</v>
      </c>
      <c r="D224" s="6" t="s">
        <v>100</v>
      </c>
      <c r="E224" s="6" t="s">
        <v>347</v>
      </c>
      <c r="F224" s="6" t="s">
        <v>787</v>
      </c>
      <c r="G224" s="6" t="s">
        <v>788</v>
      </c>
      <c r="H224" s="6"/>
      <c r="I224" s="6">
        <f>VLOOKUP($B224,Hoja2!$B:$Y,3,FALSE)</f>
        <v>0</v>
      </c>
      <c r="J224" s="6">
        <f>VLOOKUP($B224,Hoja2!$B:$Y,4,FALSE)</f>
        <v>2</v>
      </c>
      <c r="K224" s="6">
        <f>VLOOKUP($B224,Hoja2!$B:$Y,5,FALSE)</f>
        <v>5</v>
      </c>
      <c r="L224" s="6">
        <f>VLOOKUP($B224,Hoja2!$B:$Y,6,FALSE)</f>
        <v>10</v>
      </c>
      <c r="M224" s="6">
        <f>VLOOKUP($B224,Hoja2!$B:$Y,7,FALSE)</f>
        <v>10</v>
      </c>
      <c r="N224" s="6">
        <f>VLOOKUP($B224,Hoja2!$B:$Y,8,FALSE)</f>
        <v>15</v>
      </c>
      <c r="O224" s="6">
        <f>VLOOKUP($B224,Hoja2!$B:$Y,9,FALSE)</f>
        <v>13</v>
      </c>
      <c r="P224" s="6">
        <f>VLOOKUP($B224,Hoja2!$B:$Y,10,FALSE)</f>
        <v>13</v>
      </c>
      <c r="Q224" s="6">
        <f>VLOOKUP($B224,Hoja2!$B:$Y,11,FALSE)</f>
        <v>9</v>
      </c>
      <c r="R224" s="6">
        <f>VLOOKUP($B224,Hoja2!$B:$Y,12,FALSE)</f>
        <v>0</v>
      </c>
      <c r="S224" s="6">
        <f>VLOOKUP($B224,Hoja2!$B:$Y,13,FALSE)</f>
        <v>0</v>
      </c>
      <c r="T224" s="6">
        <f>VLOOKUP($B224,Hoja2!$B:$Y,14,FALSE)</f>
        <v>0</v>
      </c>
      <c r="U224" s="6">
        <f>VLOOKUP($B224,Hoja2!$B:$Y,15,FALSE)</f>
        <v>0</v>
      </c>
      <c r="V224" s="6">
        <f>VLOOKUP($B224,Hoja2!$B:$Y,16,FALSE)</f>
        <v>0</v>
      </c>
      <c r="W224" s="6">
        <f>VLOOKUP($B224,Hoja2!$B:$Y,17,FALSE)</f>
        <v>0</v>
      </c>
      <c r="X224" s="6">
        <f>VLOOKUP($B224,Hoja2!$B:$Y,18,FALSE)</f>
        <v>0</v>
      </c>
      <c r="Y224" s="6">
        <f>VLOOKUP($B224,Hoja2!$B:$Y,19,FALSE)</f>
        <v>0</v>
      </c>
      <c r="Z224" s="6">
        <f>VLOOKUP($B224,Hoja2!$B:$Y,20,FALSE)</f>
        <v>0</v>
      </c>
      <c r="AA224" s="6">
        <f>VLOOKUP($B224,Hoja2!$B:$Y,21,FALSE)</f>
        <v>0</v>
      </c>
      <c r="AB224" s="5">
        <f>VLOOKUP($B224,Hoja2!$B:$Y,22,FALSE)</f>
        <v>0</v>
      </c>
      <c r="AC224" s="5">
        <f>VLOOKUP($B224,Hoja2!$B:$Y,23,FALSE)</f>
        <v>0</v>
      </c>
      <c r="AD224" s="5">
        <f>VLOOKUP($B224,Hoja2!$B:$Y,24,FALSE)</f>
        <v>0</v>
      </c>
      <c r="AE224" s="5">
        <f>SUM(Tabla2[[#This Row],[19]:[39]])</f>
        <v>77</v>
      </c>
      <c r="AF224" s="7">
        <v>25.7</v>
      </c>
      <c r="AG224" s="7">
        <v>27.1</v>
      </c>
      <c r="AH224" s="7" t="s">
        <v>9</v>
      </c>
    </row>
    <row r="225" spans="2:34" ht="100.2" hidden="1" customHeight="1" x14ac:dyDescent="0.3">
      <c r="B225" s="5" t="s">
        <v>348</v>
      </c>
      <c r="C225" s="6" t="s">
        <v>798</v>
      </c>
      <c r="D225" s="6" t="s">
        <v>100</v>
      </c>
      <c r="E225" s="6" t="s">
        <v>349</v>
      </c>
      <c r="F225" s="6" t="s">
        <v>787</v>
      </c>
      <c r="G225" s="6" t="s">
        <v>788</v>
      </c>
      <c r="H225" s="6"/>
      <c r="I225" s="6" t="e">
        <f>VLOOKUP($B225,Hoja2!$B:$Y,3,FALSE)</f>
        <v>#N/A</v>
      </c>
      <c r="J225" s="6" t="e">
        <f>VLOOKUP($B225,Hoja2!$B:$Y,4,FALSE)</f>
        <v>#N/A</v>
      </c>
      <c r="K225" s="6" t="e">
        <f>VLOOKUP($B225,Hoja2!$B:$Y,5,FALSE)</f>
        <v>#N/A</v>
      </c>
      <c r="L225" s="6" t="e">
        <f>VLOOKUP($B225,Hoja2!$B:$Y,6,FALSE)</f>
        <v>#N/A</v>
      </c>
      <c r="M225" s="6" t="e">
        <f>VLOOKUP($B225,Hoja2!$B:$Y,7,FALSE)</f>
        <v>#N/A</v>
      </c>
      <c r="N225" s="6" t="e">
        <f>VLOOKUP($B225,Hoja2!$B:$Y,8,FALSE)</f>
        <v>#N/A</v>
      </c>
      <c r="O225" s="6" t="e">
        <f>VLOOKUP($B225,Hoja2!$B:$Y,9,FALSE)</f>
        <v>#N/A</v>
      </c>
      <c r="P225" s="6" t="e">
        <f>VLOOKUP($B225,Hoja2!$B:$Y,10,FALSE)</f>
        <v>#N/A</v>
      </c>
      <c r="Q225" s="6" t="e">
        <f>VLOOKUP($B225,Hoja2!$B:$Y,11,FALSE)</f>
        <v>#N/A</v>
      </c>
      <c r="R225" s="6" t="e">
        <f>VLOOKUP($B225,Hoja2!$B:$Y,12,FALSE)</f>
        <v>#N/A</v>
      </c>
      <c r="S225" s="6" t="e">
        <f>VLOOKUP($B225,Hoja2!$B:$Y,13,FALSE)</f>
        <v>#N/A</v>
      </c>
      <c r="T225" s="6" t="e">
        <f>VLOOKUP($B225,Hoja2!$B:$Y,14,FALSE)</f>
        <v>#N/A</v>
      </c>
      <c r="U225" s="6" t="e">
        <f>VLOOKUP($B225,Hoja2!$B:$Y,15,FALSE)</f>
        <v>#N/A</v>
      </c>
      <c r="V225" s="6" t="e">
        <f>VLOOKUP($B225,Hoja2!$B:$Y,16,FALSE)</f>
        <v>#N/A</v>
      </c>
      <c r="W225" s="6" t="e">
        <f>VLOOKUP($B225,Hoja2!$B:$Y,17,FALSE)</f>
        <v>#N/A</v>
      </c>
      <c r="X225" s="6" t="e">
        <f>VLOOKUP($B225,Hoja2!$B:$Y,18,FALSE)</f>
        <v>#N/A</v>
      </c>
      <c r="Y225" s="6" t="e">
        <f>VLOOKUP($B225,Hoja2!$B:$Y,19,FALSE)</f>
        <v>#N/A</v>
      </c>
      <c r="Z225" s="6" t="e">
        <f>VLOOKUP($B225,Hoja2!$B:$Y,20,FALSE)</f>
        <v>#N/A</v>
      </c>
      <c r="AA225" s="6" t="e">
        <f>VLOOKUP($B225,Hoja2!$B:$Y,21,FALSE)</f>
        <v>#N/A</v>
      </c>
      <c r="AB225" s="5" t="e">
        <f>VLOOKUP($B225,Hoja2!$B:$Y,22,FALSE)</f>
        <v>#N/A</v>
      </c>
      <c r="AC225" s="5" t="e">
        <f>VLOOKUP($B225,Hoja2!$B:$Y,23,FALSE)</f>
        <v>#N/A</v>
      </c>
      <c r="AD225" s="5" t="e">
        <f>VLOOKUP($B225,Hoja2!$B:$Y,24,FALSE)</f>
        <v>#N/A</v>
      </c>
      <c r="AE225" s="5" t="e">
        <f>SUM(Tabla2[[#This Row],[19]:[39]])</f>
        <v>#N/A</v>
      </c>
      <c r="AF225" s="7">
        <v>25.7</v>
      </c>
      <c r="AG225" s="7">
        <v>27.1</v>
      </c>
      <c r="AH225" s="7" t="s">
        <v>9</v>
      </c>
    </row>
    <row r="226" spans="2:34" ht="100.2" customHeight="1" x14ac:dyDescent="0.3">
      <c r="B226" s="5" t="s">
        <v>350</v>
      </c>
      <c r="C226" s="6" t="s">
        <v>798</v>
      </c>
      <c r="D226" s="6" t="s">
        <v>100</v>
      </c>
      <c r="E226" s="6" t="s">
        <v>351</v>
      </c>
      <c r="F226" s="6" t="s">
        <v>787</v>
      </c>
      <c r="G226" s="6" t="s">
        <v>788</v>
      </c>
      <c r="H226" s="6"/>
      <c r="I226" s="6">
        <f>VLOOKUP($B226,Hoja2!$B:$Y,3,FALSE)</f>
        <v>0</v>
      </c>
      <c r="J226" s="6">
        <f>VLOOKUP($B226,Hoja2!$B:$Y,4,FALSE)</f>
        <v>5</v>
      </c>
      <c r="K226" s="6">
        <f>VLOOKUP($B226,Hoja2!$B:$Y,5,FALSE)</f>
        <v>6</v>
      </c>
      <c r="L226" s="6">
        <f>VLOOKUP($B226,Hoja2!$B:$Y,6,FALSE)</f>
        <v>12</v>
      </c>
      <c r="M226" s="6">
        <f>VLOOKUP($B226,Hoja2!$B:$Y,7,FALSE)</f>
        <v>12</v>
      </c>
      <c r="N226" s="6">
        <f>VLOOKUP($B226,Hoja2!$B:$Y,8,FALSE)</f>
        <v>9</v>
      </c>
      <c r="O226" s="6">
        <f>VLOOKUP($B226,Hoja2!$B:$Y,9,FALSE)</f>
        <v>11</v>
      </c>
      <c r="P226" s="6">
        <f>VLOOKUP($B226,Hoja2!$B:$Y,10,FALSE)</f>
        <v>11</v>
      </c>
      <c r="Q226" s="6">
        <f>VLOOKUP($B226,Hoja2!$B:$Y,11,FALSE)</f>
        <v>7</v>
      </c>
      <c r="R226" s="6">
        <f>VLOOKUP($B226,Hoja2!$B:$Y,12,FALSE)</f>
        <v>0</v>
      </c>
      <c r="S226" s="6">
        <f>VLOOKUP($B226,Hoja2!$B:$Y,13,FALSE)</f>
        <v>0</v>
      </c>
      <c r="T226" s="6">
        <f>VLOOKUP($B226,Hoja2!$B:$Y,14,FALSE)</f>
        <v>0</v>
      </c>
      <c r="U226" s="6">
        <f>VLOOKUP($B226,Hoja2!$B:$Y,15,FALSE)</f>
        <v>0</v>
      </c>
      <c r="V226" s="6">
        <f>VLOOKUP($B226,Hoja2!$B:$Y,16,FALSE)</f>
        <v>0</v>
      </c>
      <c r="W226" s="6">
        <f>VLOOKUP($B226,Hoja2!$B:$Y,17,FALSE)</f>
        <v>0</v>
      </c>
      <c r="X226" s="6">
        <f>VLOOKUP($B226,Hoja2!$B:$Y,18,FALSE)</f>
        <v>0</v>
      </c>
      <c r="Y226" s="6">
        <f>VLOOKUP($B226,Hoja2!$B:$Y,19,FALSE)</f>
        <v>0</v>
      </c>
      <c r="Z226" s="6">
        <f>VLOOKUP($B226,Hoja2!$B:$Y,20,FALSE)</f>
        <v>0</v>
      </c>
      <c r="AA226" s="6">
        <f>VLOOKUP($B226,Hoja2!$B:$Y,21,FALSE)</f>
        <v>0</v>
      </c>
      <c r="AB226" s="5">
        <f>VLOOKUP($B226,Hoja2!$B:$Y,22,FALSE)</f>
        <v>0</v>
      </c>
      <c r="AC226" s="5">
        <f>VLOOKUP($B226,Hoja2!$B:$Y,23,FALSE)</f>
        <v>0</v>
      </c>
      <c r="AD226" s="5">
        <f>VLOOKUP($B226,Hoja2!$B:$Y,24,FALSE)</f>
        <v>0</v>
      </c>
      <c r="AE226" s="5">
        <f>SUM(Tabla2[[#This Row],[19]:[39]])</f>
        <v>73</v>
      </c>
      <c r="AF226" s="7">
        <v>25.7</v>
      </c>
      <c r="AG226" s="7">
        <v>27.1</v>
      </c>
      <c r="AH226" s="7" t="s">
        <v>9</v>
      </c>
    </row>
    <row r="227" spans="2:34" ht="100.2" hidden="1" customHeight="1" x14ac:dyDescent="0.3">
      <c r="B227" s="5" t="s">
        <v>352</v>
      </c>
      <c r="C227" s="6" t="s">
        <v>798</v>
      </c>
      <c r="D227" s="6" t="s">
        <v>100</v>
      </c>
      <c r="E227" s="6" t="s">
        <v>206</v>
      </c>
      <c r="F227" s="6" t="s">
        <v>787</v>
      </c>
      <c r="G227" s="6" t="s">
        <v>788</v>
      </c>
      <c r="H227" s="6"/>
      <c r="I227" s="6" t="e">
        <f>VLOOKUP($B227,Hoja2!$B:$Y,3,FALSE)</f>
        <v>#N/A</v>
      </c>
      <c r="J227" s="6" t="e">
        <f>VLOOKUP($B227,Hoja2!$B:$Y,4,FALSE)</f>
        <v>#N/A</v>
      </c>
      <c r="K227" s="6" t="e">
        <f>VLOOKUP($B227,Hoja2!$B:$Y,5,FALSE)</f>
        <v>#N/A</v>
      </c>
      <c r="L227" s="6" t="e">
        <f>VLOOKUP($B227,Hoja2!$B:$Y,6,FALSE)</f>
        <v>#N/A</v>
      </c>
      <c r="M227" s="6" t="e">
        <f>VLOOKUP($B227,Hoja2!$B:$Y,7,FALSE)</f>
        <v>#N/A</v>
      </c>
      <c r="N227" s="6" t="e">
        <f>VLOOKUP($B227,Hoja2!$B:$Y,8,FALSE)</f>
        <v>#N/A</v>
      </c>
      <c r="O227" s="6" t="e">
        <f>VLOOKUP($B227,Hoja2!$B:$Y,9,FALSE)</f>
        <v>#N/A</v>
      </c>
      <c r="P227" s="6" t="e">
        <f>VLOOKUP($B227,Hoja2!$B:$Y,10,FALSE)</f>
        <v>#N/A</v>
      </c>
      <c r="Q227" s="6" t="e">
        <f>VLOOKUP($B227,Hoja2!$B:$Y,11,FALSE)</f>
        <v>#N/A</v>
      </c>
      <c r="R227" s="6" t="e">
        <f>VLOOKUP($B227,Hoja2!$B:$Y,12,FALSE)</f>
        <v>#N/A</v>
      </c>
      <c r="S227" s="6" t="e">
        <f>VLOOKUP($B227,Hoja2!$B:$Y,13,FALSE)</f>
        <v>#N/A</v>
      </c>
      <c r="T227" s="6" t="e">
        <f>VLOOKUP($B227,Hoja2!$B:$Y,14,FALSE)</f>
        <v>#N/A</v>
      </c>
      <c r="U227" s="6" t="e">
        <f>VLOOKUP($B227,Hoja2!$B:$Y,15,FALSE)</f>
        <v>#N/A</v>
      </c>
      <c r="V227" s="6" t="e">
        <f>VLOOKUP($B227,Hoja2!$B:$Y,16,FALSE)</f>
        <v>#N/A</v>
      </c>
      <c r="W227" s="6" t="e">
        <f>VLOOKUP($B227,Hoja2!$B:$Y,17,FALSE)</f>
        <v>#N/A</v>
      </c>
      <c r="X227" s="6" t="e">
        <f>VLOOKUP($B227,Hoja2!$B:$Y,18,FALSE)</f>
        <v>#N/A</v>
      </c>
      <c r="Y227" s="6" t="e">
        <f>VLOOKUP($B227,Hoja2!$B:$Y,19,FALSE)</f>
        <v>#N/A</v>
      </c>
      <c r="Z227" s="6" t="e">
        <f>VLOOKUP($B227,Hoja2!$B:$Y,20,FALSE)</f>
        <v>#N/A</v>
      </c>
      <c r="AA227" s="6" t="e">
        <f>VLOOKUP($B227,Hoja2!$B:$Y,21,FALSE)</f>
        <v>#N/A</v>
      </c>
      <c r="AB227" s="5" t="e">
        <f>VLOOKUP($B227,Hoja2!$B:$Y,22,FALSE)</f>
        <v>#N/A</v>
      </c>
      <c r="AC227" s="5" t="e">
        <f>VLOOKUP($B227,Hoja2!$B:$Y,23,FALSE)</f>
        <v>#N/A</v>
      </c>
      <c r="AD227" s="5" t="e">
        <f>VLOOKUP($B227,Hoja2!$B:$Y,24,FALSE)</f>
        <v>#N/A</v>
      </c>
      <c r="AE227" s="5" t="e">
        <f>SUM(Tabla2[[#This Row],[19]:[39]])</f>
        <v>#N/A</v>
      </c>
      <c r="AF227" s="7">
        <v>26.2</v>
      </c>
      <c r="AG227" s="7">
        <v>27.7</v>
      </c>
      <c r="AH227" s="7" t="s">
        <v>9</v>
      </c>
    </row>
    <row r="228" spans="2:34" ht="100.2" customHeight="1" x14ac:dyDescent="0.3">
      <c r="B228" s="5" t="s">
        <v>353</v>
      </c>
      <c r="C228" s="6" t="s">
        <v>798</v>
      </c>
      <c r="D228" s="6" t="s">
        <v>100</v>
      </c>
      <c r="E228" s="6" t="s">
        <v>177</v>
      </c>
      <c r="F228" s="6" t="s">
        <v>787</v>
      </c>
      <c r="G228" s="6" t="s">
        <v>788</v>
      </c>
      <c r="H228" s="6"/>
      <c r="I228" s="6">
        <f>VLOOKUP($B228,Hoja2!$B:$Y,3,FALSE)</f>
        <v>0</v>
      </c>
      <c r="J228" s="6">
        <f>VLOOKUP($B228,Hoja2!$B:$Y,4,FALSE)</f>
        <v>1</v>
      </c>
      <c r="K228" s="6">
        <f>VLOOKUP($B228,Hoja2!$B:$Y,5,FALSE)</f>
        <v>1</v>
      </c>
      <c r="L228" s="6">
        <f>VLOOKUP($B228,Hoja2!$B:$Y,6,FALSE)</f>
        <v>2</v>
      </c>
      <c r="M228" s="6">
        <f>VLOOKUP($B228,Hoja2!$B:$Y,7,FALSE)</f>
        <v>39</v>
      </c>
      <c r="N228" s="6">
        <f>VLOOKUP($B228,Hoja2!$B:$Y,8,FALSE)</f>
        <v>44</v>
      </c>
      <c r="O228" s="6">
        <f>VLOOKUP($B228,Hoja2!$B:$Y,9,FALSE)</f>
        <v>43</v>
      </c>
      <c r="P228" s="6">
        <f>VLOOKUP($B228,Hoja2!$B:$Y,10,FALSE)</f>
        <v>18</v>
      </c>
      <c r="Q228" s="6">
        <f>VLOOKUP($B228,Hoja2!$B:$Y,11,FALSE)</f>
        <v>10</v>
      </c>
      <c r="R228" s="6">
        <f>VLOOKUP($B228,Hoja2!$B:$Y,12,FALSE)</f>
        <v>0</v>
      </c>
      <c r="S228" s="6">
        <f>VLOOKUP($B228,Hoja2!$B:$Y,13,FALSE)</f>
        <v>0</v>
      </c>
      <c r="T228" s="6">
        <f>VLOOKUP($B228,Hoja2!$B:$Y,14,FALSE)</f>
        <v>0</v>
      </c>
      <c r="U228" s="6">
        <f>VLOOKUP($B228,Hoja2!$B:$Y,15,FALSE)</f>
        <v>0</v>
      </c>
      <c r="V228" s="6">
        <f>VLOOKUP($B228,Hoja2!$B:$Y,16,FALSE)</f>
        <v>0</v>
      </c>
      <c r="W228" s="6">
        <f>VLOOKUP($B228,Hoja2!$B:$Y,17,FALSE)</f>
        <v>0</v>
      </c>
      <c r="X228" s="6">
        <f>VLOOKUP($B228,Hoja2!$B:$Y,18,FALSE)</f>
        <v>0</v>
      </c>
      <c r="Y228" s="6">
        <f>VLOOKUP($B228,Hoja2!$B:$Y,19,FALSE)</f>
        <v>0</v>
      </c>
      <c r="Z228" s="6">
        <f>VLOOKUP($B228,Hoja2!$B:$Y,20,FALSE)</f>
        <v>0</v>
      </c>
      <c r="AA228" s="6">
        <f>VLOOKUP($B228,Hoja2!$B:$Y,21,FALSE)</f>
        <v>0</v>
      </c>
      <c r="AB228" s="5">
        <f>VLOOKUP($B228,Hoja2!$B:$Y,22,FALSE)</f>
        <v>0</v>
      </c>
      <c r="AC228" s="5">
        <f>VLOOKUP($B228,Hoja2!$B:$Y,23,FALSE)</f>
        <v>0</v>
      </c>
      <c r="AD228" s="5">
        <f>VLOOKUP($B228,Hoja2!$B:$Y,24,FALSE)</f>
        <v>0</v>
      </c>
      <c r="AE228" s="5">
        <f>SUM(Tabla2[[#This Row],[19]:[39]])</f>
        <v>158</v>
      </c>
      <c r="AF228" s="7">
        <v>26.2</v>
      </c>
      <c r="AG228" s="7">
        <v>27.7</v>
      </c>
      <c r="AH228" s="7" t="s">
        <v>9</v>
      </c>
    </row>
    <row r="229" spans="2:34" ht="100.2" customHeight="1" x14ac:dyDescent="0.3">
      <c r="B229" s="5" t="s">
        <v>354</v>
      </c>
      <c r="C229" s="6" t="s">
        <v>798</v>
      </c>
      <c r="D229" s="6" t="s">
        <v>100</v>
      </c>
      <c r="E229" s="6" t="s">
        <v>51</v>
      </c>
      <c r="F229" s="6" t="s">
        <v>787</v>
      </c>
      <c r="G229" s="6" t="s">
        <v>788</v>
      </c>
      <c r="H229" s="6"/>
      <c r="I229" s="6">
        <f>VLOOKUP($B229,Hoja2!$B:$Y,3,FALSE)</f>
        <v>0</v>
      </c>
      <c r="J229" s="6">
        <f>VLOOKUP($B229,Hoja2!$B:$Y,4,FALSE)</f>
        <v>2</v>
      </c>
      <c r="K229" s="6">
        <f>VLOOKUP($B229,Hoja2!$B:$Y,5,FALSE)</f>
        <v>10</v>
      </c>
      <c r="L229" s="6">
        <f>VLOOKUP($B229,Hoja2!$B:$Y,6,FALSE)</f>
        <v>29</v>
      </c>
      <c r="M229" s="6">
        <f>VLOOKUP($B229,Hoja2!$B:$Y,7,FALSE)</f>
        <v>33</v>
      </c>
      <c r="N229" s="6">
        <f>VLOOKUP($B229,Hoja2!$B:$Y,8,FALSE)</f>
        <v>46</v>
      </c>
      <c r="O229" s="6">
        <f>VLOOKUP($B229,Hoja2!$B:$Y,9,FALSE)</f>
        <v>45</v>
      </c>
      <c r="P229" s="6">
        <f>VLOOKUP($B229,Hoja2!$B:$Y,10,FALSE)</f>
        <v>45</v>
      </c>
      <c r="Q229" s="6">
        <f>VLOOKUP($B229,Hoja2!$B:$Y,11,FALSE)</f>
        <v>27</v>
      </c>
      <c r="R229" s="6">
        <f>VLOOKUP($B229,Hoja2!$B:$Y,12,FALSE)</f>
        <v>0</v>
      </c>
      <c r="S229" s="6">
        <f>VLOOKUP($B229,Hoja2!$B:$Y,13,FALSE)</f>
        <v>0</v>
      </c>
      <c r="T229" s="6">
        <f>VLOOKUP($B229,Hoja2!$B:$Y,14,FALSE)</f>
        <v>0</v>
      </c>
      <c r="U229" s="6">
        <f>VLOOKUP($B229,Hoja2!$B:$Y,15,FALSE)</f>
        <v>0</v>
      </c>
      <c r="V229" s="6">
        <f>VLOOKUP($B229,Hoja2!$B:$Y,16,FALSE)</f>
        <v>0</v>
      </c>
      <c r="W229" s="6">
        <f>VLOOKUP($B229,Hoja2!$B:$Y,17,FALSE)</f>
        <v>0</v>
      </c>
      <c r="X229" s="6">
        <f>VLOOKUP($B229,Hoja2!$B:$Y,18,FALSE)</f>
        <v>0</v>
      </c>
      <c r="Y229" s="6">
        <f>VLOOKUP($B229,Hoja2!$B:$Y,19,FALSE)</f>
        <v>0</v>
      </c>
      <c r="Z229" s="6">
        <f>VLOOKUP($B229,Hoja2!$B:$Y,20,FALSE)</f>
        <v>0</v>
      </c>
      <c r="AA229" s="6">
        <f>VLOOKUP($B229,Hoja2!$B:$Y,21,FALSE)</f>
        <v>0</v>
      </c>
      <c r="AB229" s="5">
        <f>VLOOKUP($B229,Hoja2!$B:$Y,22,FALSE)</f>
        <v>0</v>
      </c>
      <c r="AC229" s="5">
        <f>VLOOKUP($B229,Hoja2!$B:$Y,23,FALSE)</f>
        <v>0</v>
      </c>
      <c r="AD229" s="5">
        <f>VLOOKUP($B229,Hoja2!$B:$Y,24,FALSE)</f>
        <v>0</v>
      </c>
      <c r="AE229" s="5">
        <f>SUM(Tabla2[[#This Row],[19]:[39]])</f>
        <v>237</v>
      </c>
      <c r="AF229" s="7">
        <v>26.2</v>
      </c>
      <c r="AG229" s="7">
        <v>27.7</v>
      </c>
      <c r="AH229" s="7" t="s">
        <v>9</v>
      </c>
    </row>
    <row r="230" spans="2:34" ht="100.2" customHeight="1" x14ac:dyDescent="0.3">
      <c r="B230" s="5" t="s">
        <v>355</v>
      </c>
      <c r="C230" s="6" t="s">
        <v>798</v>
      </c>
      <c r="D230" s="6" t="s">
        <v>100</v>
      </c>
      <c r="E230" s="6" t="s">
        <v>356</v>
      </c>
      <c r="F230" s="6" t="s">
        <v>787</v>
      </c>
      <c r="G230" s="6" t="s">
        <v>788</v>
      </c>
      <c r="H230" s="6"/>
      <c r="I230" s="6">
        <f>VLOOKUP($B230,Hoja2!$B:$Y,3,FALSE)</f>
        <v>0</v>
      </c>
      <c r="J230" s="6">
        <f>VLOOKUP($B230,Hoja2!$B:$Y,4,FALSE)</f>
        <v>2</v>
      </c>
      <c r="K230" s="6">
        <f>VLOOKUP($B230,Hoja2!$B:$Y,5,FALSE)</f>
        <v>6</v>
      </c>
      <c r="L230" s="6">
        <f>VLOOKUP($B230,Hoja2!$B:$Y,6,FALSE)</f>
        <v>20</v>
      </c>
      <c r="M230" s="6">
        <f>VLOOKUP($B230,Hoja2!$B:$Y,7,FALSE)</f>
        <v>31</v>
      </c>
      <c r="N230" s="6">
        <f>VLOOKUP($B230,Hoja2!$B:$Y,8,FALSE)</f>
        <v>32</v>
      </c>
      <c r="O230" s="6">
        <f>VLOOKUP($B230,Hoja2!$B:$Y,9,FALSE)</f>
        <v>32</v>
      </c>
      <c r="P230" s="6">
        <f>VLOOKUP($B230,Hoja2!$B:$Y,10,FALSE)</f>
        <v>21</v>
      </c>
      <c r="Q230" s="6">
        <f>VLOOKUP($B230,Hoja2!$B:$Y,11,FALSE)</f>
        <v>12</v>
      </c>
      <c r="R230" s="6">
        <f>VLOOKUP($B230,Hoja2!$B:$Y,12,FALSE)</f>
        <v>0</v>
      </c>
      <c r="S230" s="6">
        <f>VLOOKUP($B230,Hoja2!$B:$Y,13,FALSE)</f>
        <v>0</v>
      </c>
      <c r="T230" s="6">
        <f>VLOOKUP($B230,Hoja2!$B:$Y,14,FALSE)</f>
        <v>0</v>
      </c>
      <c r="U230" s="6">
        <f>VLOOKUP($B230,Hoja2!$B:$Y,15,FALSE)</f>
        <v>0</v>
      </c>
      <c r="V230" s="6">
        <f>VLOOKUP($B230,Hoja2!$B:$Y,16,FALSE)</f>
        <v>0</v>
      </c>
      <c r="W230" s="6">
        <f>VLOOKUP($B230,Hoja2!$B:$Y,17,FALSE)</f>
        <v>0</v>
      </c>
      <c r="X230" s="6">
        <f>VLOOKUP($B230,Hoja2!$B:$Y,18,FALSE)</f>
        <v>0</v>
      </c>
      <c r="Y230" s="6">
        <f>VLOOKUP($B230,Hoja2!$B:$Y,19,FALSE)</f>
        <v>0</v>
      </c>
      <c r="Z230" s="6">
        <f>VLOOKUP($B230,Hoja2!$B:$Y,20,FALSE)</f>
        <v>0</v>
      </c>
      <c r="AA230" s="6">
        <f>VLOOKUP($B230,Hoja2!$B:$Y,21,FALSE)</f>
        <v>0</v>
      </c>
      <c r="AB230" s="5">
        <f>VLOOKUP($B230,Hoja2!$B:$Y,22,FALSE)</f>
        <v>0</v>
      </c>
      <c r="AC230" s="5">
        <f>VLOOKUP($B230,Hoja2!$B:$Y,23,FALSE)</f>
        <v>0</v>
      </c>
      <c r="AD230" s="5">
        <f>VLOOKUP($B230,Hoja2!$B:$Y,24,FALSE)</f>
        <v>0</v>
      </c>
      <c r="AE230" s="5">
        <f>SUM(Tabla2[[#This Row],[19]:[39]])</f>
        <v>156</v>
      </c>
      <c r="AF230" s="7">
        <v>25.7</v>
      </c>
      <c r="AG230" s="7">
        <v>27.1</v>
      </c>
      <c r="AH230" s="7" t="s">
        <v>9</v>
      </c>
    </row>
    <row r="231" spans="2:34" ht="100.2" customHeight="1" x14ac:dyDescent="0.3">
      <c r="B231" s="5" t="s">
        <v>357</v>
      </c>
      <c r="C231" s="6" t="s">
        <v>798</v>
      </c>
      <c r="D231" s="6" t="s">
        <v>100</v>
      </c>
      <c r="E231" s="6" t="s">
        <v>71</v>
      </c>
      <c r="F231" s="6" t="s">
        <v>787</v>
      </c>
      <c r="G231" s="6" t="s">
        <v>788</v>
      </c>
      <c r="H231" s="6"/>
      <c r="I231" s="6">
        <f>VLOOKUP($B231,Hoja2!$B:$Y,3,FALSE)</f>
        <v>0</v>
      </c>
      <c r="J231" s="6">
        <f>VLOOKUP($B231,Hoja2!$B:$Y,4,FALSE)</f>
        <v>6</v>
      </c>
      <c r="K231" s="6">
        <f>VLOOKUP($B231,Hoja2!$B:$Y,5,FALSE)</f>
        <v>10</v>
      </c>
      <c r="L231" s="6">
        <f>VLOOKUP($B231,Hoja2!$B:$Y,6,FALSE)</f>
        <v>27</v>
      </c>
      <c r="M231" s="6">
        <f>VLOOKUP($B231,Hoja2!$B:$Y,7,FALSE)</f>
        <v>45</v>
      </c>
      <c r="N231" s="6">
        <f>VLOOKUP($B231,Hoja2!$B:$Y,8,FALSE)</f>
        <v>51</v>
      </c>
      <c r="O231" s="6">
        <f>VLOOKUP($B231,Hoja2!$B:$Y,9,FALSE)</f>
        <v>47</v>
      </c>
      <c r="P231" s="6">
        <f>VLOOKUP($B231,Hoja2!$B:$Y,10,FALSE)</f>
        <v>35</v>
      </c>
      <c r="Q231" s="6">
        <f>VLOOKUP($B231,Hoja2!$B:$Y,11,FALSE)</f>
        <v>22</v>
      </c>
      <c r="R231" s="6">
        <f>VLOOKUP($B231,Hoja2!$B:$Y,12,FALSE)</f>
        <v>0</v>
      </c>
      <c r="S231" s="6">
        <f>VLOOKUP($B231,Hoja2!$B:$Y,13,FALSE)</f>
        <v>0</v>
      </c>
      <c r="T231" s="6">
        <f>VLOOKUP($B231,Hoja2!$B:$Y,14,FALSE)</f>
        <v>0</v>
      </c>
      <c r="U231" s="6">
        <f>VLOOKUP($B231,Hoja2!$B:$Y,15,FALSE)</f>
        <v>0</v>
      </c>
      <c r="V231" s="6">
        <f>VLOOKUP($B231,Hoja2!$B:$Y,16,FALSE)</f>
        <v>0</v>
      </c>
      <c r="W231" s="6">
        <f>VLOOKUP($B231,Hoja2!$B:$Y,17,FALSE)</f>
        <v>0</v>
      </c>
      <c r="X231" s="6">
        <f>VLOOKUP($B231,Hoja2!$B:$Y,18,FALSE)</f>
        <v>0</v>
      </c>
      <c r="Y231" s="6">
        <f>VLOOKUP($B231,Hoja2!$B:$Y,19,FALSE)</f>
        <v>0</v>
      </c>
      <c r="Z231" s="6">
        <f>VLOOKUP($B231,Hoja2!$B:$Y,20,FALSE)</f>
        <v>0</v>
      </c>
      <c r="AA231" s="6">
        <f>VLOOKUP($B231,Hoja2!$B:$Y,21,FALSE)</f>
        <v>0</v>
      </c>
      <c r="AB231" s="5">
        <f>VLOOKUP($B231,Hoja2!$B:$Y,22,FALSE)</f>
        <v>0</v>
      </c>
      <c r="AC231" s="5">
        <f>VLOOKUP($B231,Hoja2!$B:$Y,23,FALSE)</f>
        <v>0</v>
      </c>
      <c r="AD231" s="5">
        <f>VLOOKUP($B231,Hoja2!$B:$Y,24,FALSE)</f>
        <v>0</v>
      </c>
      <c r="AE231" s="5">
        <f>SUM(Tabla2[[#This Row],[19]:[39]])</f>
        <v>243</v>
      </c>
      <c r="AF231" s="7">
        <v>25.7</v>
      </c>
      <c r="AG231" s="7">
        <v>27.1</v>
      </c>
      <c r="AH231" s="7" t="s">
        <v>9</v>
      </c>
    </row>
    <row r="232" spans="2:34" ht="100.2" customHeight="1" x14ac:dyDescent="0.3">
      <c r="B232" s="5" t="s">
        <v>358</v>
      </c>
      <c r="C232" s="6" t="s">
        <v>798</v>
      </c>
      <c r="D232" s="6" t="s">
        <v>100</v>
      </c>
      <c r="E232" s="6" t="s">
        <v>359</v>
      </c>
      <c r="F232" s="6" t="s">
        <v>787</v>
      </c>
      <c r="G232" s="6" t="s">
        <v>788</v>
      </c>
      <c r="H232" s="6"/>
      <c r="I232" s="6">
        <f>VLOOKUP($B232,Hoja2!$B:$Y,3,FALSE)</f>
        <v>0</v>
      </c>
      <c r="J232" s="6">
        <f>VLOOKUP($B232,Hoja2!$B:$Y,4,FALSE)</f>
        <v>7</v>
      </c>
      <c r="K232" s="6">
        <f>VLOOKUP($B232,Hoja2!$B:$Y,5,FALSE)</f>
        <v>12</v>
      </c>
      <c r="L232" s="6">
        <f>VLOOKUP($B232,Hoja2!$B:$Y,6,FALSE)</f>
        <v>20</v>
      </c>
      <c r="M232" s="6">
        <f>VLOOKUP($B232,Hoja2!$B:$Y,7,FALSE)</f>
        <v>21</v>
      </c>
      <c r="N232" s="6">
        <f>VLOOKUP($B232,Hoja2!$B:$Y,8,FALSE)</f>
        <v>16</v>
      </c>
      <c r="O232" s="6">
        <f>VLOOKUP($B232,Hoja2!$B:$Y,9,FALSE)</f>
        <v>12</v>
      </c>
      <c r="P232" s="6">
        <f>VLOOKUP($B232,Hoja2!$B:$Y,10,FALSE)</f>
        <v>13</v>
      </c>
      <c r="Q232" s="6">
        <f>VLOOKUP($B232,Hoja2!$B:$Y,11,FALSE)</f>
        <v>13</v>
      </c>
      <c r="R232" s="6">
        <f>VLOOKUP($B232,Hoja2!$B:$Y,12,FALSE)</f>
        <v>0</v>
      </c>
      <c r="S232" s="6">
        <f>VLOOKUP($B232,Hoja2!$B:$Y,13,FALSE)</f>
        <v>0</v>
      </c>
      <c r="T232" s="6">
        <f>VLOOKUP($B232,Hoja2!$B:$Y,14,FALSE)</f>
        <v>0</v>
      </c>
      <c r="U232" s="6">
        <f>VLOOKUP($B232,Hoja2!$B:$Y,15,FALSE)</f>
        <v>0</v>
      </c>
      <c r="V232" s="6">
        <f>VLOOKUP($B232,Hoja2!$B:$Y,16,FALSE)</f>
        <v>0</v>
      </c>
      <c r="W232" s="6">
        <f>VLOOKUP($B232,Hoja2!$B:$Y,17,FALSE)</f>
        <v>0</v>
      </c>
      <c r="X232" s="6">
        <f>VLOOKUP($B232,Hoja2!$B:$Y,18,FALSE)</f>
        <v>0</v>
      </c>
      <c r="Y232" s="6">
        <f>VLOOKUP($B232,Hoja2!$B:$Y,19,FALSE)</f>
        <v>0</v>
      </c>
      <c r="Z232" s="6">
        <f>VLOOKUP($B232,Hoja2!$B:$Y,20,FALSE)</f>
        <v>0</v>
      </c>
      <c r="AA232" s="6">
        <f>VLOOKUP($B232,Hoja2!$B:$Y,21,FALSE)</f>
        <v>0</v>
      </c>
      <c r="AB232" s="5">
        <f>VLOOKUP($B232,Hoja2!$B:$Y,22,FALSE)</f>
        <v>0</v>
      </c>
      <c r="AC232" s="5">
        <f>VLOOKUP($B232,Hoja2!$B:$Y,23,FALSE)</f>
        <v>0</v>
      </c>
      <c r="AD232" s="5">
        <f>VLOOKUP($B232,Hoja2!$B:$Y,24,FALSE)</f>
        <v>0</v>
      </c>
      <c r="AE232" s="5">
        <f>SUM(Tabla2[[#This Row],[19]:[39]])</f>
        <v>114</v>
      </c>
      <c r="AF232" s="7">
        <v>25.7</v>
      </c>
      <c r="AG232" s="7">
        <v>27.1</v>
      </c>
      <c r="AH232" s="7" t="s">
        <v>9</v>
      </c>
    </row>
    <row r="233" spans="2:34" ht="100.2" customHeight="1" x14ac:dyDescent="0.3">
      <c r="B233" s="5" t="s">
        <v>360</v>
      </c>
      <c r="C233" s="6" t="s">
        <v>798</v>
      </c>
      <c r="D233" s="6" t="s">
        <v>100</v>
      </c>
      <c r="E233" s="6" t="s">
        <v>198</v>
      </c>
      <c r="F233" s="6" t="s">
        <v>787</v>
      </c>
      <c r="G233" s="6" t="s">
        <v>788</v>
      </c>
      <c r="H233" s="6"/>
      <c r="I233" s="6">
        <f>VLOOKUP($B233,Hoja2!$B:$Y,3,FALSE)</f>
        <v>0</v>
      </c>
      <c r="J233" s="6">
        <f>VLOOKUP($B233,Hoja2!$B:$Y,4,FALSE)</f>
        <v>0</v>
      </c>
      <c r="K233" s="6">
        <f>VLOOKUP($B233,Hoja2!$B:$Y,5,FALSE)</f>
        <v>5</v>
      </c>
      <c r="L233" s="6">
        <f>VLOOKUP($B233,Hoja2!$B:$Y,6,FALSE)</f>
        <v>28</v>
      </c>
      <c r="M233" s="6">
        <f>VLOOKUP($B233,Hoja2!$B:$Y,7,FALSE)</f>
        <v>73</v>
      </c>
      <c r="N233" s="6">
        <f>VLOOKUP($B233,Hoja2!$B:$Y,8,FALSE)</f>
        <v>70</v>
      </c>
      <c r="O233" s="6">
        <f>VLOOKUP($B233,Hoja2!$B:$Y,9,FALSE)</f>
        <v>71</v>
      </c>
      <c r="P233" s="6">
        <f>VLOOKUP($B233,Hoja2!$B:$Y,10,FALSE)</f>
        <v>76</v>
      </c>
      <c r="Q233" s="6">
        <f>VLOOKUP($B233,Hoja2!$B:$Y,11,FALSE)</f>
        <v>27</v>
      </c>
      <c r="R233" s="6">
        <f>VLOOKUP($B233,Hoja2!$B:$Y,12,FALSE)</f>
        <v>0</v>
      </c>
      <c r="S233" s="6">
        <f>VLOOKUP($B233,Hoja2!$B:$Y,13,FALSE)</f>
        <v>0</v>
      </c>
      <c r="T233" s="6">
        <f>VLOOKUP($B233,Hoja2!$B:$Y,14,FALSE)</f>
        <v>0</v>
      </c>
      <c r="U233" s="6">
        <f>VLOOKUP($B233,Hoja2!$B:$Y,15,FALSE)</f>
        <v>0</v>
      </c>
      <c r="V233" s="6">
        <f>VLOOKUP($B233,Hoja2!$B:$Y,16,FALSE)</f>
        <v>0</v>
      </c>
      <c r="W233" s="6">
        <f>VLOOKUP($B233,Hoja2!$B:$Y,17,FALSE)</f>
        <v>0</v>
      </c>
      <c r="X233" s="6">
        <f>VLOOKUP($B233,Hoja2!$B:$Y,18,FALSE)</f>
        <v>0</v>
      </c>
      <c r="Y233" s="6">
        <f>VLOOKUP($B233,Hoja2!$B:$Y,19,FALSE)</f>
        <v>0</v>
      </c>
      <c r="Z233" s="6">
        <f>VLOOKUP($B233,Hoja2!$B:$Y,20,FALSE)</f>
        <v>0</v>
      </c>
      <c r="AA233" s="6">
        <f>VLOOKUP($B233,Hoja2!$B:$Y,21,FALSE)</f>
        <v>0</v>
      </c>
      <c r="AB233" s="5">
        <f>VLOOKUP($B233,Hoja2!$B:$Y,22,FALSE)</f>
        <v>0</v>
      </c>
      <c r="AC233" s="5">
        <f>VLOOKUP($B233,Hoja2!$B:$Y,23,FALSE)</f>
        <v>0</v>
      </c>
      <c r="AD233" s="5">
        <f>VLOOKUP($B233,Hoja2!$B:$Y,24,FALSE)</f>
        <v>0</v>
      </c>
      <c r="AE233" s="5">
        <f>SUM(Tabla2[[#This Row],[19]:[39]])</f>
        <v>350</v>
      </c>
      <c r="AF233" s="7">
        <v>25.7</v>
      </c>
      <c r="AG233" s="7">
        <v>27.1</v>
      </c>
      <c r="AH233" s="7" t="s">
        <v>9</v>
      </c>
    </row>
    <row r="234" spans="2:34" ht="100.2" customHeight="1" x14ac:dyDescent="0.3">
      <c r="B234" s="5" t="s">
        <v>361</v>
      </c>
      <c r="C234" s="6" t="s">
        <v>798</v>
      </c>
      <c r="D234" s="6" t="s">
        <v>362</v>
      </c>
      <c r="E234" s="6" t="s">
        <v>363</v>
      </c>
      <c r="F234" s="6" t="s">
        <v>364</v>
      </c>
      <c r="G234" s="6"/>
      <c r="H234" s="6"/>
      <c r="I234" s="6">
        <f>VLOOKUP($B234,Hoja2!$B:$Y,3,FALSE)</f>
        <v>0</v>
      </c>
      <c r="J234" s="6">
        <f>VLOOKUP($B234,Hoja2!$B:$Y,4,FALSE)</f>
        <v>0</v>
      </c>
      <c r="K234" s="6">
        <f>VLOOKUP($B234,Hoja2!$B:$Y,5,FALSE)</f>
        <v>15</v>
      </c>
      <c r="L234" s="6">
        <f>VLOOKUP($B234,Hoja2!$B:$Y,6,FALSE)</f>
        <v>33</v>
      </c>
      <c r="M234" s="6">
        <f>VLOOKUP($B234,Hoja2!$B:$Y,7,FALSE)</f>
        <v>33</v>
      </c>
      <c r="N234" s="6">
        <f>VLOOKUP($B234,Hoja2!$B:$Y,8,FALSE)</f>
        <v>44</v>
      </c>
      <c r="O234" s="6">
        <f>VLOOKUP($B234,Hoja2!$B:$Y,9,FALSE)</f>
        <v>46</v>
      </c>
      <c r="P234" s="6">
        <f>VLOOKUP($B234,Hoja2!$B:$Y,10,FALSE)</f>
        <v>21</v>
      </c>
      <c r="Q234" s="6">
        <f>VLOOKUP($B234,Hoja2!$B:$Y,11,FALSE)</f>
        <v>7</v>
      </c>
      <c r="R234" s="6">
        <f>VLOOKUP($B234,Hoja2!$B:$Y,12,FALSE)</f>
        <v>0</v>
      </c>
      <c r="S234" s="6">
        <f>VLOOKUP($B234,Hoja2!$B:$Y,13,FALSE)</f>
        <v>0</v>
      </c>
      <c r="T234" s="6">
        <f>VLOOKUP($B234,Hoja2!$B:$Y,14,FALSE)</f>
        <v>0</v>
      </c>
      <c r="U234" s="6">
        <f>VLOOKUP($B234,Hoja2!$B:$Y,15,FALSE)</f>
        <v>0</v>
      </c>
      <c r="V234" s="6">
        <f>VLOOKUP($B234,Hoja2!$B:$Y,16,FALSE)</f>
        <v>0</v>
      </c>
      <c r="W234" s="6">
        <f>VLOOKUP($B234,Hoja2!$B:$Y,17,FALSE)</f>
        <v>0</v>
      </c>
      <c r="X234" s="6">
        <f>VLOOKUP($B234,Hoja2!$B:$Y,18,FALSE)</f>
        <v>0</v>
      </c>
      <c r="Y234" s="6">
        <f>VLOOKUP($B234,Hoja2!$B:$Y,19,FALSE)</f>
        <v>0</v>
      </c>
      <c r="Z234" s="6">
        <f>VLOOKUP($B234,Hoja2!$B:$Y,20,FALSE)</f>
        <v>0</v>
      </c>
      <c r="AA234" s="6">
        <f>VLOOKUP($B234,Hoja2!$B:$Y,21,FALSE)</f>
        <v>0</v>
      </c>
      <c r="AB234" s="5">
        <f>VLOOKUP($B234,Hoja2!$B:$Y,22,FALSE)</f>
        <v>0</v>
      </c>
      <c r="AC234" s="5">
        <f>VLOOKUP($B234,Hoja2!$B:$Y,23,FALSE)</f>
        <v>0</v>
      </c>
      <c r="AD234" s="5">
        <f>VLOOKUP($B234,Hoja2!$B:$Y,24,FALSE)</f>
        <v>0</v>
      </c>
      <c r="AE234" s="5">
        <f>SUM(Tabla2[[#This Row],[19]:[39]])</f>
        <v>199</v>
      </c>
      <c r="AF234" s="7">
        <v>15</v>
      </c>
      <c r="AG234" s="7" t="s">
        <v>9</v>
      </c>
      <c r="AH234" s="7" t="s">
        <v>9</v>
      </c>
    </row>
    <row r="235" spans="2:34" ht="100.2" hidden="1" customHeight="1" x14ac:dyDescent="0.3">
      <c r="B235" s="5" t="s">
        <v>365</v>
      </c>
      <c r="C235" s="6" t="s">
        <v>798</v>
      </c>
      <c r="D235" s="6" t="s">
        <v>362</v>
      </c>
      <c r="E235" s="6" t="s">
        <v>366</v>
      </c>
      <c r="F235" s="6" t="s">
        <v>364</v>
      </c>
      <c r="G235" s="6"/>
      <c r="H235" s="6"/>
      <c r="I235" s="6" t="e">
        <f>VLOOKUP($B235,Hoja2!$B:$Y,3,FALSE)</f>
        <v>#N/A</v>
      </c>
      <c r="J235" s="6" t="e">
        <f>VLOOKUP($B235,Hoja2!$B:$Y,4,FALSE)</f>
        <v>#N/A</v>
      </c>
      <c r="K235" s="6" t="e">
        <f>VLOOKUP($B235,Hoja2!$B:$Y,5,FALSE)</f>
        <v>#N/A</v>
      </c>
      <c r="L235" s="6" t="e">
        <f>VLOOKUP($B235,Hoja2!$B:$Y,6,FALSE)</f>
        <v>#N/A</v>
      </c>
      <c r="M235" s="6" t="e">
        <f>VLOOKUP($B235,Hoja2!$B:$Y,7,FALSE)</f>
        <v>#N/A</v>
      </c>
      <c r="N235" s="6" t="e">
        <f>VLOOKUP($B235,Hoja2!$B:$Y,8,FALSE)</f>
        <v>#N/A</v>
      </c>
      <c r="O235" s="6" t="e">
        <f>VLOOKUP($B235,Hoja2!$B:$Y,9,FALSE)</f>
        <v>#N/A</v>
      </c>
      <c r="P235" s="6" t="e">
        <f>VLOOKUP($B235,Hoja2!$B:$Y,10,FALSE)</f>
        <v>#N/A</v>
      </c>
      <c r="Q235" s="6" t="e">
        <f>VLOOKUP($B235,Hoja2!$B:$Y,11,FALSE)</f>
        <v>#N/A</v>
      </c>
      <c r="R235" s="6" t="e">
        <f>VLOOKUP($B235,Hoja2!$B:$Y,12,FALSE)</f>
        <v>#N/A</v>
      </c>
      <c r="S235" s="6" t="e">
        <f>VLOOKUP($B235,Hoja2!$B:$Y,13,FALSE)</f>
        <v>#N/A</v>
      </c>
      <c r="T235" s="6" t="e">
        <f>VLOOKUP($B235,Hoja2!$B:$Y,14,FALSE)</f>
        <v>#N/A</v>
      </c>
      <c r="U235" s="6" t="e">
        <f>VLOOKUP($B235,Hoja2!$B:$Y,15,FALSE)</f>
        <v>#N/A</v>
      </c>
      <c r="V235" s="6" t="e">
        <f>VLOOKUP($B235,Hoja2!$B:$Y,16,FALSE)</f>
        <v>#N/A</v>
      </c>
      <c r="W235" s="6" t="e">
        <f>VLOOKUP($B235,Hoja2!$B:$Y,17,FALSE)</f>
        <v>#N/A</v>
      </c>
      <c r="X235" s="6" t="e">
        <f>VLOOKUP($B235,Hoja2!$B:$Y,18,FALSE)</f>
        <v>#N/A</v>
      </c>
      <c r="Y235" s="6" t="e">
        <f>VLOOKUP($B235,Hoja2!$B:$Y,19,FALSE)</f>
        <v>#N/A</v>
      </c>
      <c r="Z235" s="6" t="e">
        <f>VLOOKUP($B235,Hoja2!$B:$Y,20,FALSE)</f>
        <v>#N/A</v>
      </c>
      <c r="AA235" s="6" t="e">
        <f>VLOOKUP($B235,Hoja2!$B:$Y,21,FALSE)</f>
        <v>#N/A</v>
      </c>
      <c r="AB235" s="5" t="e">
        <f>VLOOKUP($B235,Hoja2!$B:$Y,22,FALSE)</f>
        <v>#N/A</v>
      </c>
      <c r="AC235" s="5" t="e">
        <f>VLOOKUP($B235,Hoja2!$B:$Y,23,FALSE)</f>
        <v>#N/A</v>
      </c>
      <c r="AD235" s="5" t="e">
        <f>VLOOKUP($B235,Hoja2!$B:$Y,24,FALSE)</f>
        <v>#N/A</v>
      </c>
      <c r="AE235" s="5" t="e">
        <f>SUM(Tabla2[[#This Row],[19]:[39]])</f>
        <v>#N/A</v>
      </c>
      <c r="AF235" s="7">
        <v>15</v>
      </c>
      <c r="AG235" s="7" t="s">
        <v>9</v>
      </c>
      <c r="AH235" s="7" t="s">
        <v>9</v>
      </c>
    </row>
    <row r="236" spans="2:34" ht="100.2" hidden="1" customHeight="1" x14ac:dyDescent="0.3">
      <c r="B236" s="5" t="s">
        <v>367</v>
      </c>
      <c r="C236" s="6" t="s">
        <v>798</v>
      </c>
      <c r="D236" s="6" t="s">
        <v>362</v>
      </c>
      <c r="E236" s="6" t="s">
        <v>278</v>
      </c>
      <c r="F236" s="6" t="s">
        <v>364</v>
      </c>
      <c r="G236" s="6"/>
      <c r="H236" s="6"/>
      <c r="I236" s="6" t="e">
        <f>VLOOKUP($B236,Hoja2!$B:$Y,3,FALSE)</f>
        <v>#N/A</v>
      </c>
      <c r="J236" s="6" t="e">
        <f>VLOOKUP($B236,Hoja2!$B:$Y,4,FALSE)</f>
        <v>#N/A</v>
      </c>
      <c r="K236" s="6" t="e">
        <f>VLOOKUP($B236,Hoja2!$B:$Y,5,FALSE)</f>
        <v>#N/A</v>
      </c>
      <c r="L236" s="6" t="e">
        <f>VLOOKUP($B236,Hoja2!$B:$Y,6,FALSE)</f>
        <v>#N/A</v>
      </c>
      <c r="M236" s="6" t="e">
        <f>VLOOKUP($B236,Hoja2!$B:$Y,7,FALSE)</f>
        <v>#N/A</v>
      </c>
      <c r="N236" s="6" t="e">
        <f>VLOOKUP($B236,Hoja2!$B:$Y,8,FALSE)</f>
        <v>#N/A</v>
      </c>
      <c r="O236" s="6" t="e">
        <f>VLOOKUP($B236,Hoja2!$B:$Y,9,FALSE)</f>
        <v>#N/A</v>
      </c>
      <c r="P236" s="6" t="e">
        <f>VLOOKUP($B236,Hoja2!$B:$Y,10,FALSE)</f>
        <v>#N/A</v>
      </c>
      <c r="Q236" s="6" t="e">
        <f>VLOOKUP($B236,Hoja2!$B:$Y,11,FALSE)</f>
        <v>#N/A</v>
      </c>
      <c r="R236" s="6" t="e">
        <f>VLOOKUP($B236,Hoja2!$B:$Y,12,FALSE)</f>
        <v>#N/A</v>
      </c>
      <c r="S236" s="6" t="e">
        <f>VLOOKUP($B236,Hoja2!$B:$Y,13,FALSE)</f>
        <v>#N/A</v>
      </c>
      <c r="T236" s="6" t="e">
        <f>VLOOKUP($B236,Hoja2!$B:$Y,14,FALSE)</f>
        <v>#N/A</v>
      </c>
      <c r="U236" s="6" t="e">
        <f>VLOOKUP($B236,Hoja2!$B:$Y,15,FALSE)</f>
        <v>#N/A</v>
      </c>
      <c r="V236" s="6" t="e">
        <f>VLOOKUP($B236,Hoja2!$B:$Y,16,FALSE)</f>
        <v>#N/A</v>
      </c>
      <c r="W236" s="6" t="e">
        <f>VLOOKUP($B236,Hoja2!$B:$Y,17,FALSE)</f>
        <v>#N/A</v>
      </c>
      <c r="X236" s="6" t="e">
        <f>VLOOKUP($B236,Hoja2!$B:$Y,18,FALSE)</f>
        <v>#N/A</v>
      </c>
      <c r="Y236" s="6" t="e">
        <f>VLOOKUP($B236,Hoja2!$B:$Y,19,FALSE)</f>
        <v>#N/A</v>
      </c>
      <c r="Z236" s="6" t="e">
        <f>VLOOKUP($B236,Hoja2!$B:$Y,20,FALSE)</f>
        <v>#N/A</v>
      </c>
      <c r="AA236" s="6" t="e">
        <f>VLOOKUP($B236,Hoja2!$B:$Y,21,FALSE)</f>
        <v>#N/A</v>
      </c>
      <c r="AB236" s="5" t="e">
        <f>VLOOKUP($B236,Hoja2!$B:$Y,22,FALSE)</f>
        <v>#N/A</v>
      </c>
      <c r="AC236" s="5" t="e">
        <f>VLOOKUP($B236,Hoja2!$B:$Y,23,FALSE)</f>
        <v>#N/A</v>
      </c>
      <c r="AD236" s="5" t="e">
        <f>VLOOKUP($B236,Hoja2!$B:$Y,24,FALSE)</f>
        <v>#N/A</v>
      </c>
      <c r="AE236" s="5" t="e">
        <f>SUM(Tabla2[[#This Row],[19]:[39]])</f>
        <v>#N/A</v>
      </c>
      <c r="AF236" s="7">
        <v>15</v>
      </c>
      <c r="AG236" s="7" t="s">
        <v>9</v>
      </c>
      <c r="AH236" s="7" t="s">
        <v>9</v>
      </c>
    </row>
    <row r="237" spans="2:34" ht="100.2" customHeight="1" x14ac:dyDescent="0.3">
      <c r="B237" s="5" t="s">
        <v>368</v>
      </c>
      <c r="C237" s="6" t="s">
        <v>798</v>
      </c>
      <c r="D237" s="6" t="s">
        <v>362</v>
      </c>
      <c r="E237" s="6" t="s">
        <v>369</v>
      </c>
      <c r="F237" s="6" t="s">
        <v>364</v>
      </c>
      <c r="G237" s="6"/>
      <c r="H237" s="6"/>
      <c r="I237" s="6">
        <f>VLOOKUP($B237,Hoja2!$B:$Y,3,FALSE)</f>
        <v>0</v>
      </c>
      <c r="J237" s="6">
        <f>VLOOKUP($B237,Hoja2!$B:$Y,4,FALSE)</f>
        <v>2</v>
      </c>
      <c r="K237" s="6">
        <f>VLOOKUP($B237,Hoja2!$B:$Y,5,FALSE)</f>
        <v>20</v>
      </c>
      <c r="L237" s="6">
        <f>VLOOKUP($B237,Hoja2!$B:$Y,6,FALSE)</f>
        <v>39</v>
      </c>
      <c r="M237" s="6">
        <f>VLOOKUP($B237,Hoja2!$B:$Y,7,FALSE)</f>
        <v>46</v>
      </c>
      <c r="N237" s="6">
        <f>VLOOKUP($B237,Hoja2!$B:$Y,8,FALSE)</f>
        <v>50</v>
      </c>
      <c r="O237" s="6">
        <f>VLOOKUP($B237,Hoja2!$B:$Y,9,FALSE)</f>
        <v>45</v>
      </c>
      <c r="P237" s="6">
        <f>VLOOKUP($B237,Hoja2!$B:$Y,10,FALSE)</f>
        <v>29</v>
      </c>
      <c r="Q237" s="6">
        <f>VLOOKUP($B237,Hoja2!$B:$Y,11,FALSE)</f>
        <v>16</v>
      </c>
      <c r="R237" s="6">
        <f>VLOOKUP($B237,Hoja2!$B:$Y,12,FALSE)</f>
        <v>0</v>
      </c>
      <c r="S237" s="6">
        <f>VLOOKUP($B237,Hoja2!$B:$Y,13,FALSE)</f>
        <v>0</v>
      </c>
      <c r="T237" s="6">
        <f>VLOOKUP($B237,Hoja2!$B:$Y,14,FALSE)</f>
        <v>0</v>
      </c>
      <c r="U237" s="6">
        <f>VLOOKUP($B237,Hoja2!$B:$Y,15,FALSE)</f>
        <v>0</v>
      </c>
      <c r="V237" s="6">
        <f>VLOOKUP($B237,Hoja2!$B:$Y,16,FALSE)</f>
        <v>0</v>
      </c>
      <c r="W237" s="6">
        <f>VLOOKUP($B237,Hoja2!$B:$Y,17,FALSE)</f>
        <v>0</v>
      </c>
      <c r="X237" s="6">
        <f>VLOOKUP($B237,Hoja2!$B:$Y,18,FALSE)</f>
        <v>0</v>
      </c>
      <c r="Y237" s="6">
        <f>VLOOKUP($B237,Hoja2!$B:$Y,19,FALSE)</f>
        <v>0</v>
      </c>
      <c r="Z237" s="6">
        <f>VLOOKUP($B237,Hoja2!$B:$Y,20,FALSE)</f>
        <v>0</v>
      </c>
      <c r="AA237" s="6">
        <f>VLOOKUP($B237,Hoja2!$B:$Y,21,FALSE)</f>
        <v>0</v>
      </c>
      <c r="AB237" s="5">
        <f>VLOOKUP($B237,Hoja2!$B:$Y,22,FALSE)</f>
        <v>0</v>
      </c>
      <c r="AC237" s="5">
        <f>VLOOKUP($B237,Hoja2!$B:$Y,23,FALSE)</f>
        <v>0</v>
      </c>
      <c r="AD237" s="5">
        <f>VLOOKUP($B237,Hoja2!$B:$Y,24,FALSE)</f>
        <v>0</v>
      </c>
      <c r="AE237" s="5">
        <f>SUM(Tabla2[[#This Row],[19]:[39]])</f>
        <v>247</v>
      </c>
      <c r="AF237" s="7">
        <v>15</v>
      </c>
      <c r="AG237" s="7" t="s">
        <v>9</v>
      </c>
      <c r="AH237" s="7" t="s">
        <v>9</v>
      </c>
    </row>
    <row r="238" spans="2:34" ht="100.2" customHeight="1" x14ac:dyDescent="0.3">
      <c r="B238" s="5" t="s">
        <v>370</v>
      </c>
      <c r="C238" s="6" t="s">
        <v>798</v>
      </c>
      <c r="D238" s="6" t="s">
        <v>362</v>
      </c>
      <c r="E238" s="6" t="s">
        <v>363</v>
      </c>
      <c r="F238" s="6" t="s">
        <v>364</v>
      </c>
      <c r="G238" s="6"/>
      <c r="H238" s="6"/>
      <c r="I238" s="6">
        <f>VLOOKUP($B238,Hoja2!$B:$Y,3,FALSE)</f>
        <v>0</v>
      </c>
      <c r="J238" s="6">
        <f>VLOOKUP($B238,Hoja2!$B:$Y,4,FALSE)</f>
        <v>2</v>
      </c>
      <c r="K238" s="6">
        <f>VLOOKUP($B238,Hoja2!$B:$Y,5,FALSE)</f>
        <v>5</v>
      </c>
      <c r="L238" s="6">
        <f>VLOOKUP($B238,Hoja2!$B:$Y,6,FALSE)</f>
        <v>46</v>
      </c>
      <c r="M238" s="6">
        <f>VLOOKUP($B238,Hoja2!$B:$Y,7,FALSE)</f>
        <v>66</v>
      </c>
      <c r="N238" s="6">
        <f>VLOOKUP($B238,Hoja2!$B:$Y,8,FALSE)</f>
        <v>62</v>
      </c>
      <c r="O238" s="6">
        <f>VLOOKUP($B238,Hoja2!$B:$Y,9,FALSE)</f>
        <v>37</v>
      </c>
      <c r="P238" s="6">
        <f>VLOOKUP($B238,Hoja2!$B:$Y,10,FALSE)</f>
        <v>23</v>
      </c>
      <c r="Q238" s="6">
        <f>VLOOKUP($B238,Hoja2!$B:$Y,11,FALSE)</f>
        <v>3</v>
      </c>
      <c r="R238" s="6">
        <f>VLOOKUP($B238,Hoja2!$B:$Y,12,FALSE)</f>
        <v>0</v>
      </c>
      <c r="S238" s="6">
        <f>VLOOKUP($B238,Hoja2!$B:$Y,13,FALSE)</f>
        <v>0</v>
      </c>
      <c r="T238" s="6">
        <f>VLOOKUP($B238,Hoja2!$B:$Y,14,FALSE)</f>
        <v>0</v>
      </c>
      <c r="U238" s="6">
        <f>VLOOKUP($B238,Hoja2!$B:$Y,15,FALSE)</f>
        <v>0</v>
      </c>
      <c r="V238" s="6">
        <f>VLOOKUP($B238,Hoja2!$B:$Y,16,FALSE)</f>
        <v>0</v>
      </c>
      <c r="W238" s="6">
        <f>VLOOKUP($B238,Hoja2!$B:$Y,17,FALSE)</f>
        <v>0</v>
      </c>
      <c r="X238" s="6">
        <f>VLOOKUP($B238,Hoja2!$B:$Y,18,FALSE)</f>
        <v>0</v>
      </c>
      <c r="Y238" s="6">
        <f>VLOOKUP($B238,Hoja2!$B:$Y,19,FALSE)</f>
        <v>0</v>
      </c>
      <c r="Z238" s="6">
        <f>VLOOKUP($B238,Hoja2!$B:$Y,20,FALSE)</f>
        <v>0</v>
      </c>
      <c r="AA238" s="6">
        <f>VLOOKUP($B238,Hoja2!$B:$Y,21,FALSE)</f>
        <v>0</v>
      </c>
      <c r="AB238" s="5">
        <f>VLOOKUP($B238,Hoja2!$B:$Y,22,FALSE)</f>
        <v>0</v>
      </c>
      <c r="AC238" s="5">
        <f>VLOOKUP($B238,Hoja2!$B:$Y,23,FALSE)</f>
        <v>0</v>
      </c>
      <c r="AD238" s="5">
        <f>VLOOKUP($B238,Hoja2!$B:$Y,24,FALSE)</f>
        <v>0</v>
      </c>
      <c r="AE238" s="5">
        <f>SUM(Tabla2[[#This Row],[19]:[39]])</f>
        <v>244</v>
      </c>
      <c r="AF238" s="7">
        <v>15</v>
      </c>
      <c r="AG238" s="7" t="s">
        <v>9</v>
      </c>
      <c r="AH238" s="7" t="s">
        <v>9</v>
      </c>
    </row>
    <row r="239" spans="2:34" ht="100.2" customHeight="1" x14ac:dyDescent="0.3">
      <c r="B239" s="5" t="s">
        <v>371</v>
      </c>
      <c r="C239" s="6" t="s">
        <v>798</v>
      </c>
      <c r="D239" s="6" t="s">
        <v>362</v>
      </c>
      <c r="E239" s="6" t="s">
        <v>369</v>
      </c>
      <c r="F239" s="6" t="s">
        <v>364</v>
      </c>
      <c r="G239" s="6"/>
      <c r="H239" s="6"/>
      <c r="I239" s="6">
        <f>VLOOKUP($B239,Hoja2!$B:$Y,3,FALSE)</f>
        <v>0</v>
      </c>
      <c r="J239" s="6">
        <f>VLOOKUP($B239,Hoja2!$B:$Y,4,FALSE)</f>
        <v>0</v>
      </c>
      <c r="K239" s="6">
        <f>VLOOKUP($B239,Hoja2!$B:$Y,5,FALSE)</f>
        <v>7</v>
      </c>
      <c r="L239" s="6">
        <f>VLOOKUP($B239,Hoja2!$B:$Y,6,FALSE)</f>
        <v>45</v>
      </c>
      <c r="M239" s="6">
        <f>VLOOKUP($B239,Hoja2!$B:$Y,7,FALSE)</f>
        <v>71</v>
      </c>
      <c r="N239" s="6">
        <f>VLOOKUP($B239,Hoja2!$B:$Y,8,FALSE)</f>
        <v>61</v>
      </c>
      <c r="O239" s="6">
        <f>VLOOKUP($B239,Hoja2!$B:$Y,9,FALSE)</f>
        <v>50</v>
      </c>
      <c r="P239" s="6">
        <f>VLOOKUP($B239,Hoja2!$B:$Y,10,FALSE)</f>
        <v>32</v>
      </c>
      <c r="Q239" s="6">
        <f>VLOOKUP($B239,Hoja2!$B:$Y,11,FALSE)</f>
        <v>4</v>
      </c>
      <c r="R239" s="6">
        <f>VLOOKUP($B239,Hoja2!$B:$Y,12,FALSE)</f>
        <v>0</v>
      </c>
      <c r="S239" s="6">
        <f>VLOOKUP($B239,Hoja2!$B:$Y,13,FALSE)</f>
        <v>0</v>
      </c>
      <c r="T239" s="6">
        <f>VLOOKUP($B239,Hoja2!$B:$Y,14,FALSE)</f>
        <v>0</v>
      </c>
      <c r="U239" s="6">
        <f>VLOOKUP($B239,Hoja2!$B:$Y,15,FALSE)</f>
        <v>0</v>
      </c>
      <c r="V239" s="6">
        <f>VLOOKUP($B239,Hoja2!$B:$Y,16,FALSE)</f>
        <v>0</v>
      </c>
      <c r="W239" s="6">
        <f>VLOOKUP($B239,Hoja2!$B:$Y,17,FALSE)</f>
        <v>0</v>
      </c>
      <c r="X239" s="6">
        <f>VLOOKUP($B239,Hoja2!$B:$Y,18,FALSE)</f>
        <v>0</v>
      </c>
      <c r="Y239" s="6">
        <f>VLOOKUP($B239,Hoja2!$B:$Y,19,FALSE)</f>
        <v>0</v>
      </c>
      <c r="Z239" s="6">
        <f>VLOOKUP($B239,Hoja2!$B:$Y,20,FALSE)</f>
        <v>0</v>
      </c>
      <c r="AA239" s="6">
        <f>VLOOKUP($B239,Hoja2!$B:$Y,21,FALSE)</f>
        <v>0</v>
      </c>
      <c r="AB239" s="5">
        <f>VLOOKUP($B239,Hoja2!$B:$Y,22,FALSE)</f>
        <v>0</v>
      </c>
      <c r="AC239" s="5">
        <f>VLOOKUP($B239,Hoja2!$B:$Y,23,FALSE)</f>
        <v>0</v>
      </c>
      <c r="AD239" s="5">
        <f>VLOOKUP($B239,Hoja2!$B:$Y,24,FALSE)</f>
        <v>0</v>
      </c>
      <c r="AE239" s="5">
        <f>SUM(Tabla2[[#This Row],[19]:[39]])</f>
        <v>270</v>
      </c>
      <c r="AF239" s="7">
        <v>15</v>
      </c>
      <c r="AG239" s="7" t="s">
        <v>9</v>
      </c>
      <c r="AH239" s="7" t="s">
        <v>9</v>
      </c>
    </row>
    <row r="240" spans="2:34" ht="100.2" customHeight="1" x14ac:dyDescent="0.3">
      <c r="B240" s="5" t="s">
        <v>372</v>
      </c>
      <c r="C240" s="6" t="s">
        <v>798</v>
      </c>
      <c r="D240" s="6" t="s">
        <v>362</v>
      </c>
      <c r="E240" s="6" t="s">
        <v>373</v>
      </c>
      <c r="F240" s="6" t="s">
        <v>364</v>
      </c>
      <c r="G240" s="6"/>
      <c r="H240" s="6"/>
      <c r="I240" s="6">
        <f>VLOOKUP($B240,Hoja2!$B:$Y,3,FALSE)</f>
        <v>0</v>
      </c>
      <c r="J240" s="6">
        <f>VLOOKUP($B240,Hoja2!$B:$Y,4,FALSE)</f>
        <v>18</v>
      </c>
      <c r="K240" s="6">
        <f>VLOOKUP($B240,Hoja2!$B:$Y,5,FALSE)</f>
        <v>50</v>
      </c>
      <c r="L240" s="6">
        <f>VLOOKUP($B240,Hoja2!$B:$Y,6,FALSE)</f>
        <v>104</v>
      </c>
      <c r="M240" s="6">
        <f>VLOOKUP($B240,Hoja2!$B:$Y,7,FALSE)</f>
        <v>123</v>
      </c>
      <c r="N240" s="6">
        <f>VLOOKUP($B240,Hoja2!$B:$Y,8,FALSE)</f>
        <v>119</v>
      </c>
      <c r="O240" s="6">
        <f>VLOOKUP($B240,Hoja2!$B:$Y,9,FALSE)</f>
        <v>92</v>
      </c>
      <c r="P240" s="6">
        <f>VLOOKUP($B240,Hoja2!$B:$Y,10,FALSE)</f>
        <v>79</v>
      </c>
      <c r="Q240" s="6">
        <f>VLOOKUP($B240,Hoja2!$B:$Y,11,FALSE)</f>
        <v>52</v>
      </c>
      <c r="R240" s="6">
        <f>VLOOKUP($B240,Hoja2!$B:$Y,12,FALSE)</f>
        <v>0</v>
      </c>
      <c r="S240" s="6">
        <f>VLOOKUP($B240,Hoja2!$B:$Y,13,FALSE)</f>
        <v>0</v>
      </c>
      <c r="T240" s="6">
        <f>VLOOKUP($B240,Hoja2!$B:$Y,14,FALSE)</f>
        <v>0</v>
      </c>
      <c r="U240" s="6">
        <f>VLOOKUP($B240,Hoja2!$B:$Y,15,FALSE)</f>
        <v>0</v>
      </c>
      <c r="V240" s="6">
        <f>VLOOKUP($B240,Hoja2!$B:$Y,16,FALSE)</f>
        <v>0</v>
      </c>
      <c r="W240" s="6">
        <f>VLOOKUP($B240,Hoja2!$B:$Y,17,FALSE)</f>
        <v>0</v>
      </c>
      <c r="X240" s="6">
        <f>VLOOKUP($B240,Hoja2!$B:$Y,18,FALSE)</f>
        <v>0</v>
      </c>
      <c r="Y240" s="6">
        <f>VLOOKUP($B240,Hoja2!$B:$Y,19,FALSE)</f>
        <v>0</v>
      </c>
      <c r="Z240" s="6">
        <f>VLOOKUP($B240,Hoja2!$B:$Y,20,FALSE)</f>
        <v>0</v>
      </c>
      <c r="AA240" s="6">
        <f>VLOOKUP($B240,Hoja2!$B:$Y,21,FALSE)</f>
        <v>0</v>
      </c>
      <c r="AB240" s="5">
        <f>VLOOKUP($B240,Hoja2!$B:$Y,22,FALSE)</f>
        <v>0</v>
      </c>
      <c r="AC240" s="5">
        <f>VLOOKUP($B240,Hoja2!$B:$Y,23,FALSE)</f>
        <v>0</v>
      </c>
      <c r="AD240" s="5">
        <f>VLOOKUP($B240,Hoja2!$B:$Y,24,FALSE)</f>
        <v>0</v>
      </c>
      <c r="AE240" s="5">
        <f>SUM(Tabla2[[#This Row],[19]:[39]])</f>
        <v>637</v>
      </c>
      <c r="AF240" s="7">
        <v>16.5</v>
      </c>
      <c r="AG240" s="7" t="s">
        <v>9</v>
      </c>
      <c r="AH240" s="7" t="s">
        <v>9</v>
      </c>
    </row>
    <row r="241" spans="2:34" ht="100.2" customHeight="1" x14ac:dyDescent="0.3">
      <c r="B241" s="5" t="s">
        <v>374</v>
      </c>
      <c r="C241" s="6" t="s">
        <v>798</v>
      </c>
      <c r="D241" s="6" t="s">
        <v>362</v>
      </c>
      <c r="E241" s="6" t="s">
        <v>363</v>
      </c>
      <c r="F241" s="6" t="s">
        <v>364</v>
      </c>
      <c r="G241" s="6"/>
      <c r="H241" s="6"/>
      <c r="I241" s="6">
        <f>VLOOKUP($B241,Hoja2!$B:$Y,3,FALSE)</f>
        <v>0</v>
      </c>
      <c r="J241" s="6">
        <f>VLOOKUP($B241,Hoja2!$B:$Y,4,FALSE)</f>
        <v>42</v>
      </c>
      <c r="K241" s="6">
        <f>VLOOKUP($B241,Hoja2!$B:$Y,5,FALSE)</f>
        <v>67</v>
      </c>
      <c r="L241" s="6">
        <f>VLOOKUP($B241,Hoja2!$B:$Y,6,FALSE)</f>
        <v>123</v>
      </c>
      <c r="M241" s="6">
        <f>VLOOKUP($B241,Hoja2!$B:$Y,7,FALSE)</f>
        <v>144</v>
      </c>
      <c r="N241" s="6">
        <f>VLOOKUP($B241,Hoja2!$B:$Y,8,FALSE)</f>
        <v>124</v>
      </c>
      <c r="O241" s="6">
        <f>VLOOKUP($B241,Hoja2!$B:$Y,9,FALSE)</f>
        <v>119</v>
      </c>
      <c r="P241" s="6">
        <f>VLOOKUP($B241,Hoja2!$B:$Y,10,FALSE)</f>
        <v>110</v>
      </c>
      <c r="Q241" s="6">
        <f>VLOOKUP($B241,Hoja2!$B:$Y,11,FALSE)</f>
        <v>75</v>
      </c>
      <c r="R241" s="6">
        <f>VLOOKUP($B241,Hoja2!$B:$Y,12,FALSE)</f>
        <v>0</v>
      </c>
      <c r="S241" s="6">
        <f>VLOOKUP($B241,Hoja2!$B:$Y,13,FALSE)</f>
        <v>0</v>
      </c>
      <c r="T241" s="6">
        <f>VLOOKUP($B241,Hoja2!$B:$Y,14,FALSE)</f>
        <v>0</v>
      </c>
      <c r="U241" s="6">
        <f>VLOOKUP($B241,Hoja2!$B:$Y,15,FALSE)</f>
        <v>0</v>
      </c>
      <c r="V241" s="6">
        <f>VLOOKUP($B241,Hoja2!$B:$Y,16,FALSE)</f>
        <v>0</v>
      </c>
      <c r="W241" s="6">
        <f>VLOOKUP($B241,Hoja2!$B:$Y,17,FALSE)</f>
        <v>0</v>
      </c>
      <c r="X241" s="6">
        <f>VLOOKUP($B241,Hoja2!$B:$Y,18,FALSE)</f>
        <v>0</v>
      </c>
      <c r="Y241" s="6">
        <f>VLOOKUP($B241,Hoja2!$B:$Y,19,FALSE)</f>
        <v>0</v>
      </c>
      <c r="Z241" s="6">
        <f>VLOOKUP($B241,Hoja2!$B:$Y,20,FALSE)</f>
        <v>0</v>
      </c>
      <c r="AA241" s="6">
        <f>VLOOKUP($B241,Hoja2!$B:$Y,21,FALSE)</f>
        <v>0</v>
      </c>
      <c r="AB241" s="5">
        <f>VLOOKUP($B241,Hoja2!$B:$Y,22,FALSE)</f>
        <v>0</v>
      </c>
      <c r="AC241" s="5">
        <f>VLOOKUP($B241,Hoja2!$B:$Y,23,FALSE)</f>
        <v>0</v>
      </c>
      <c r="AD241" s="5">
        <f>VLOOKUP($B241,Hoja2!$B:$Y,24,FALSE)</f>
        <v>0</v>
      </c>
      <c r="AE241" s="5">
        <f>SUM(Tabla2[[#This Row],[19]:[39]])</f>
        <v>804</v>
      </c>
      <c r="AF241" s="7">
        <v>0</v>
      </c>
      <c r="AG241" s="7" t="s">
        <v>9</v>
      </c>
      <c r="AH241" s="7" t="s">
        <v>9</v>
      </c>
    </row>
    <row r="242" spans="2:34" ht="100.2" customHeight="1" x14ac:dyDescent="0.3">
      <c r="B242" s="5" t="s">
        <v>375</v>
      </c>
      <c r="C242" s="6" t="s">
        <v>798</v>
      </c>
      <c r="D242" s="6" t="s">
        <v>376</v>
      </c>
      <c r="E242" s="6" t="s">
        <v>206</v>
      </c>
      <c r="F242" s="6" t="s">
        <v>781</v>
      </c>
      <c r="G242" s="6" t="s">
        <v>777</v>
      </c>
      <c r="H242" s="6"/>
      <c r="I242" s="6">
        <f>VLOOKUP($B242,Hoja2!$B:$Y,3,FALSE)</f>
        <v>0</v>
      </c>
      <c r="J242" s="6">
        <f>VLOOKUP($B242,Hoja2!$B:$Y,4,FALSE)</f>
        <v>0</v>
      </c>
      <c r="K242" s="6">
        <f>VLOOKUP($B242,Hoja2!$B:$Y,5,FALSE)</f>
        <v>0</v>
      </c>
      <c r="L242" s="6">
        <f>VLOOKUP($B242,Hoja2!$B:$Y,6,FALSE)</f>
        <v>0</v>
      </c>
      <c r="M242" s="6">
        <f>VLOOKUP($B242,Hoja2!$B:$Y,7,FALSE)</f>
        <v>0</v>
      </c>
      <c r="N242" s="6">
        <f>VLOOKUP($B242,Hoja2!$B:$Y,8,FALSE)</f>
        <v>0</v>
      </c>
      <c r="O242" s="6">
        <f>VLOOKUP($B242,Hoja2!$B:$Y,9,FALSE)</f>
        <v>8</v>
      </c>
      <c r="P242" s="6">
        <f>VLOOKUP($B242,Hoja2!$B:$Y,10,FALSE)</f>
        <v>24</v>
      </c>
      <c r="Q242" s="6">
        <f>VLOOKUP($B242,Hoja2!$B:$Y,11,FALSE)</f>
        <v>27</v>
      </c>
      <c r="R242" s="6">
        <f>VLOOKUP($B242,Hoja2!$B:$Y,12,FALSE)</f>
        <v>32</v>
      </c>
      <c r="S242" s="6">
        <f>VLOOKUP($B242,Hoja2!$B:$Y,13,FALSE)</f>
        <v>33</v>
      </c>
      <c r="T242" s="6">
        <f>VLOOKUP($B242,Hoja2!$B:$Y,14,FALSE)</f>
        <v>33</v>
      </c>
      <c r="U242" s="6">
        <f>VLOOKUP($B242,Hoja2!$B:$Y,15,FALSE)</f>
        <v>28</v>
      </c>
      <c r="V242" s="6">
        <f>VLOOKUP($B242,Hoja2!$B:$Y,16,FALSE)</f>
        <v>27</v>
      </c>
      <c r="W242" s="6">
        <f>VLOOKUP($B242,Hoja2!$B:$Y,17,FALSE)</f>
        <v>24</v>
      </c>
      <c r="X242" s="6">
        <f>VLOOKUP($B242,Hoja2!$B:$Y,18,FALSE)</f>
        <v>24</v>
      </c>
      <c r="Y242" s="6">
        <f>VLOOKUP($B242,Hoja2!$B:$Y,19,FALSE)</f>
        <v>21</v>
      </c>
      <c r="Z242" s="6">
        <f>VLOOKUP($B242,Hoja2!$B:$Y,20,FALSE)</f>
        <v>0</v>
      </c>
      <c r="AA242" s="6">
        <f>VLOOKUP($B242,Hoja2!$B:$Y,21,FALSE)</f>
        <v>0</v>
      </c>
      <c r="AB242" s="5">
        <f>VLOOKUP($B242,Hoja2!$B:$Y,22,FALSE)</f>
        <v>0</v>
      </c>
      <c r="AC242" s="5">
        <f>VLOOKUP($B242,Hoja2!$B:$Y,23,FALSE)</f>
        <v>0</v>
      </c>
      <c r="AD242" s="5">
        <f>VLOOKUP($B242,Hoja2!$B:$Y,24,FALSE)</f>
        <v>0</v>
      </c>
      <c r="AE242" s="5">
        <f>SUM(Tabla2[[#This Row],[19]:[39]])</f>
        <v>281</v>
      </c>
      <c r="AF242" s="7">
        <v>29.9</v>
      </c>
      <c r="AG242" s="7">
        <v>32.5</v>
      </c>
      <c r="AH242" s="7" t="s">
        <v>9</v>
      </c>
    </row>
    <row r="243" spans="2:34" ht="100.2" customHeight="1" x14ac:dyDescent="0.3">
      <c r="B243" s="5" t="s">
        <v>377</v>
      </c>
      <c r="C243" s="6" t="s">
        <v>798</v>
      </c>
      <c r="D243" s="6" t="s">
        <v>376</v>
      </c>
      <c r="E243" s="6" t="s">
        <v>104</v>
      </c>
      <c r="F243" s="6" t="s">
        <v>781</v>
      </c>
      <c r="G243" s="6" t="s">
        <v>777</v>
      </c>
      <c r="H243" s="6"/>
      <c r="I243" s="6">
        <f>VLOOKUP($B243,Hoja2!$B:$Y,3,FALSE)</f>
        <v>0</v>
      </c>
      <c r="J243" s="6">
        <f>VLOOKUP($B243,Hoja2!$B:$Y,4,FALSE)</f>
        <v>0</v>
      </c>
      <c r="K243" s="6">
        <f>VLOOKUP($B243,Hoja2!$B:$Y,5,FALSE)</f>
        <v>0</v>
      </c>
      <c r="L243" s="6">
        <f>VLOOKUP($B243,Hoja2!$B:$Y,6,FALSE)</f>
        <v>0</v>
      </c>
      <c r="M243" s="6">
        <f>VLOOKUP($B243,Hoja2!$B:$Y,7,FALSE)</f>
        <v>0</v>
      </c>
      <c r="N243" s="6">
        <f>VLOOKUP($B243,Hoja2!$B:$Y,8,FALSE)</f>
        <v>0</v>
      </c>
      <c r="O243" s="6">
        <f>VLOOKUP($B243,Hoja2!$B:$Y,9,FALSE)</f>
        <v>13</v>
      </c>
      <c r="P243" s="6">
        <f>VLOOKUP($B243,Hoja2!$B:$Y,10,FALSE)</f>
        <v>19</v>
      </c>
      <c r="Q243" s="6">
        <f>VLOOKUP($B243,Hoja2!$B:$Y,11,FALSE)</f>
        <v>24</v>
      </c>
      <c r="R243" s="6">
        <f>VLOOKUP($B243,Hoja2!$B:$Y,12,FALSE)</f>
        <v>20</v>
      </c>
      <c r="S243" s="6">
        <f>VLOOKUP($B243,Hoja2!$B:$Y,13,FALSE)</f>
        <v>20</v>
      </c>
      <c r="T243" s="6">
        <f>VLOOKUP($B243,Hoja2!$B:$Y,14,FALSE)</f>
        <v>19</v>
      </c>
      <c r="U243" s="6">
        <f>VLOOKUP($B243,Hoja2!$B:$Y,15,FALSE)</f>
        <v>12</v>
      </c>
      <c r="V243" s="6">
        <f>VLOOKUP($B243,Hoja2!$B:$Y,16,FALSE)</f>
        <v>11</v>
      </c>
      <c r="W243" s="6">
        <f>VLOOKUP($B243,Hoja2!$B:$Y,17,FALSE)</f>
        <v>11</v>
      </c>
      <c r="X243" s="6">
        <f>VLOOKUP($B243,Hoja2!$B:$Y,18,FALSE)</f>
        <v>9</v>
      </c>
      <c r="Y243" s="6">
        <f>VLOOKUP($B243,Hoja2!$B:$Y,19,FALSE)</f>
        <v>9</v>
      </c>
      <c r="Z243" s="6">
        <f>VLOOKUP($B243,Hoja2!$B:$Y,20,FALSE)</f>
        <v>0</v>
      </c>
      <c r="AA243" s="6">
        <f>VLOOKUP($B243,Hoja2!$B:$Y,21,FALSE)</f>
        <v>0</v>
      </c>
      <c r="AB243" s="5">
        <f>VLOOKUP($B243,Hoja2!$B:$Y,22,FALSE)</f>
        <v>0</v>
      </c>
      <c r="AC243" s="5">
        <f>VLOOKUP($B243,Hoja2!$B:$Y,23,FALSE)</f>
        <v>0</v>
      </c>
      <c r="AD243" s="5">
        <f>VLOOKUP($B243,Hoja2!$B:$Y,24,FALSE)</f>
        <v>0</v>
      </c>
      <c r="AE243" s="5">
        <f>SUM(Tabla2[[#This Row],[19]:[39]])</f>
        <v>167</v>
      </c>
      <c r="AF243" s="7">
        <v>29.9</v>
      </c>
      <c r="AG243" s="7">
        <v>32.5</v>
      </c>
      <c r="AH243" s="7" t="s">
        <v>9</v>
      </c>
    </row>
    <row r="244" spans="2:34" ht="100.2" customHeight="1" x14ac:dyDescent="0.3">
      <c r="B244" s="5" t="s">
        <v>378</v>
      </c>
      <c r="C244" s="6" t="s">
        <v>798</v>
      </c>
      <c r="D244" s="6" t="s">
        <v>376</v>
      </c>
      <c r="E244" s="6" t="s">
        <v>206</v>
      </c>
      <c r="F244" s="6" t="s">
        <v>781</v>
      </c>
      <c r="G244" s="6" t="s">
        <v>777</v>
      </c>
      <c r="H244" s="6"/>
      <c r="I244" s="6">
        <f>VLOOKUP($B244,Hoja2!$B:$Y,3,FALSE)</f>
        <v>0</v>
      </c>
      <c r="J244" s="6">
        <f>VLOOKUP($B244,Hoja2!$B:$Y,4,FALSE)</f>
        <v>0</v>
      </c>
      <c r="K244" s="6">
        <f>VLOOKUP($B244,Hoja2!$B:$Y,5,FALSE)</f>
        <v>0</v>
      </c>
      <c r="L244" s="6">
        <f>VLOOKUP($B244,Hoja2!$B:$Y,6,FALSE)</f>
        <v>0</v>
      </c>
      <c r="M244" s="6">
        <f>VLOOKUP($B244,Hoja2!$B:$Y,7,FALSE)</f>
        <v>0</v>
      </c>
      <c r="N244" s="6">
        <f>VLOOKUP($B244,Hoja2!$B:$Y,8,FALSE)</f>
        <v>0</v>
      </c>
      <c r="O244" s="6">
        <f>VLOOKUP($B244,Hoja2!$B:$Y,9,FALSE)</f>
        <v>6</v>
      </c>
      <c r="P244" s="6">
        <f>VLOOKUP($B244,Hoja2!$B:$Y,10,FALSE)</f>
        <v>17</v>
      </c>
      <c r="Q244" s="6">
        <f>VLOOKUP($B244,Hoja2!$B:$Y,11,FALSE)</f>
        <v>22</v>
      </c>
      <c r="R244" s="6">
        <f>VLOOKUP($B244,Hoja2!$B:$Y,12,FALSE)</f>
        <v>25</v>
      </c>
      <c r="S244" s="6">
        <f>VLOOKUP($B244,Hoja2!$B:$Y,13,FALSE)</f>
        <v>24</v>
      </c>
      <c r="T244" s="6">
        <f>VLOOKUP($B244,Hoja2!$B:$Y,14,FALSE)</f>
        <v>22</v>
      </c>
      <c r="U244" s="6">
        <f>VLOOKUP($B244,Hoja2!$B:$Y,15,FALSE)</f>
        <v>16</v>
      </c>
      <c r="V244" s="6">
        <f>VLOOKUP($B244,Hoja2!$B:$Y,16,FALSE)</f>
        <v>12</v>
      </c>
      <c r="W244" s="6">
        <f>VLOOKUP($B244,Hoja2!$B:$Y,17,FALSE)</f>
        <v>5</v>
      </c>
      <c r="X244" s="6">
        <f>VLOOKUP($B244,Hoja2!$B:$Y,18,FALSE)</f>
        <v>2</v>
      </c>
      <c r="Y244" s="6">
        <f>VLOOKUP($B244,Hoja2!$B:$Y,19,FALSE)</f>
        <v>7</v>
      </c>
      <c r="Z244" s="6">
        <f>VLOOKUP($B244,Hoja2!$B:$Y,20,FALSE)</f>
        <v>0</v>
      </c>
      <c r="AA244" s="6">
        <f>VLOOKUP($B244,Hoja2!$B:$Y,21,FALSE)</f>
        <v>0</v>
      </c>
      <c r="AB244" s="5">
        <f>VLOOKUP($B244,Hoja2!$B:$Y,22,FALSE)</f>
        <v>0</v>
      </c>
      <c r="AC244" s="5">
        <f>VLOOKUP($B244,Hoja2!$B:$Y,23,FALSE)</f>
        <v>0</v>
      </c>
      <c r="AD244" s="5">
        <f>VLOOKUP($B244,Hoja2!$B:$Y,24,FALSE)</f>
        <v>0</v>
      </c>
      <c r="AE244" s="5">
        <f>SUM(Tabla2[[#This Row],[19]:[39]])</f>
        <v>158</v>
      </c>
      <c r="AF244" s="7">
        <v>31.5</v>
      </c>
      <c r="AG244" s="7">
        <v>33</v>
      </c>
      <c r="AH244" s="7" t="s">
        <v>9</v>
      </c>
    </row>
    <row r="245" spans="2:34" ht="100.2" customHeight="1" x14ac:dyDescent="0.3">
      <c r="B245" s="5" t="s">
        <v>379</v>
      </c>
      <c r="C245" s="6" t="s">
        <v>798</v>
      </c>
      <c r="D245" s="6" t="s">
        <v>376</v>
      </c>
      <c r="E245" s="6" t="s">
        <v>196</v>
      </c>
      <c r="F245" s="6" t="s">
        <v>781</v>
      </c>
      <c r="G245" s="6" t="s">
        <v>777</v>
      </c>
      <c r="H245" s="6"/>
      <c r="I245" s="6">
        <f>VLOOKUP($B245,Hoja2!$B:$Y,3,FALSE)</f>
        <v>0</v>
      </c>
      <c r="J245" s="6">
        <f>VLOOKUP($B245,Hoja2!$B:$Y,4,FALSE)</f>
        <v>0</v>
      </c>
      <c r="K245" s="6">
        <f>VLOOKUP($B245,Hoja2!$B:$Y,5,FALSE)</f>
        <v>0</v>
      </c>
      <c r="L245" s="6">
        <f>VLOOKUP($B245,Hoja2!$B:$Y,6,FALSE)</f>
        <v>0</v>
      </c>
      <c r="M245" s="6">
        <f>VLOOKUP($B245,Hoja2!$B:$Y,7,FALSE)</f>
        <v>0</v>
      </c>
      <c r="N245" s="6">
        <f>VLOOKUP($B245,Hoja2!$B:$Y,8,FALSE)</f>
        <v>0</v>
      </c>
      <c r="O245" s="6">
        <f>VLOOKUP($B245,Hoja2!$B:$Y,9,FALSE)</f>
        <v>1</v>
      </c>
      <c r="P245" s="6">
        <f>VLOOKUP($B245,Hoja2!$B:$Y,10,FALSE)</f>
        <v>13</v>
      </c>
      <c r="Q245" s="6">
        <f>VLOOKUP($B245,Hoja2!$B:$Y,11,FALSE)</f>
        <v>17</v>
      </c>
      <c r="R245" s="6">
        <f>VLOOKUP($B245,Hoja2!$B:$Y,12,FALSE)</f>
        <v>15</v>
      </c>
      <c r="S245" s="6">
        <f>VLOOKUP($B245,Hoja2!$B:$Y,13,FALSE)</f>
        <v>16</v>
      </c>
      <c r="T245" s="6">
        <f>VLOOKUP($B245,Hoja2!$B:$Y,14,FALSE)</f>
        <v>14</v>
      </c>
      <c r="U245" s="6">
        <f>VLOOKUP($B245,Hoja2!$B:$Y,15,FALSE)</f>
        <v>7</v>
      </c>
      <c r="V245" s="6">
        <f>VLOOKUP($B245,Hoja2!$B:$Y,16,FALSE)</f>
        <v>6</v>
      </c>
      <c r="W245" s="6">
        <f>VLOOKUP($B245,Hoja2!$B:$Y,17,FALSE)</f>
        <v>4</v>
      </c>
      <c r="X245" s="6">
        <f>VLOOKUP($B245,Hoja2!$B:$Y,18,FALSE)</f>
        <v>1</v>
      </c>
      <c r="Y245" s="6">
        <f>VLOOKUP($B245,Hoja2!$B:$Y,19,FALSE)</f>
        <v>1</v>
      </c>
      <c r="Z245" s="6">
        <f>VLOOKUP($B245,Hoja2!$B:$Y,20,FALSE)</f>
        <v>0</v>
      </c>
      <c r="AA245" s="6">
        <f>VLOOKUP($B245,Hoja2!$B:$Y,21,FALSE)</f>
        <v>0</v>
      </c>
      <c r="AB245" s="5">
        <f>VLOOKUP($B245,Hoja2!$B:$Y,22,FALSE)</f>
        <v>0</v>
      </c>
      <c r="AC245" s="5">
        <f>VLOOKUP($B245,Hoja2!$B:$Y,23,FALSE)</f>
        <v>0</v>
      </c>
      <c r="AD245" s="5">
        <f>VLOOKUP($B245,Hoja2!$B:$Y,24,FALSE)</f>
        <v>0</v>
      </c>
      <c r="AE245" s="5">
        <f>SUM(Tabla2[[#This Row],[19]:[39]])</f>
        <v>95</v>
      </c>
      <c r="AF245" s="7">
        <v>31.5</v>
      </c>
      <c r="AG245" s="7">
        <v>33</v>
      </c>
      <c r="AH245" s="7" t="s">
        <v>9</v>
      </c>
    </row>
    <row r="246" spans="2:34" ht="100.2" customHeight="1" x14ac:dyDescent="0.3">
      <c r="B246" s="5" t="s">
        <v>380</v>
      </c>
      <c r="C246" s="6" t="s">
        <v>798</v>
      </c>
      <c r="D246" s="6" t="s">
        <v>376</v>
      </c>
      <c r="E246" s="6" t="s">
        <v>381</v>
      </c>
      <c r="F246" s="6" t="s">
        <v>781</v>
      </c>
      <c r="G246" s="6" t="s">
        <v>777</v>
      </c>
      <c r="H246" s="6"/>
      <c r="I246" s="6">
        <f>VLOOKUP($B246,Hoja2!$B:$Y,3,FALSE)</f>
        <v>0</v>
      </c>
      <c r="J246" s="6">
        <f>VLOOKUP($B246,Hoja2!$B:$Y,4,FALSE)</f>
        <v>0</v>
      </c>
      <c r="K246" s="6">
        <f>VLOOKUP($B246,Hoja2!$B:$Y,5,FALSE)</f>
        <v>0</v>
      </c>
      <c r="L246" s="6">
        <f>VLOOKUP($B246,Hoja2!$B:$Y,6,FALSE)</f>
        <v>0</v>
      </c>
      <c r="M246" s="6">
        <f>VLOOKUP($B246,Hoja2!$B:$Y,7,FALSE)</f>
        <v>0</v>
      </c>
      <c r="N246" s="6">
        <f>VLOOKUP($B246,Hoja2!$B:$Y,8,FALSE)</f>
        <v>0</v>
      </c>
      <c r="O246" s="6">
        <f>VLOOKUP($B246,Hoja2!$B:$Y,9,FALSE)</f>
        <v>5</v>
      </c>
      <c r="P246" s="6">
        <f>VLOOKUP($B246,Hoja2!$B:$Y,10,FALSE)</f>
        <v>15</v>
      </c>
      <c r="Q246" s="6">
        <f>VLOOKUP($B246,Hoja2!$B:$Y,11,FALSE)</f>
        <v>18</v>
      </c>
      <c r="R246" s="6">
        <f>VLOOKUP($B246,Hoja2!$B:$Y,12,FALSE)</f>
        <v>23</v>
      </c>
      <c r="S246" s="6">
        <f>VLOOKUP($B246,Hoja2!$B:$Y,13,FALSE)</f>
        <v>22</v>
      </c>
      <c r="T246" s="6">
        <f>VLOOKUP($B246,Hoja2!$B:$Y,14,FALSE)</f>
        <v>19</v>
      </c>
      <c r="U246" s="6">
        <f>VLOOKUP($B246,Hoja2!$B:$Y,15,FALSE)</f>
        <v>18</v>
      </c>
      <c r="V246" s="6">
        <f>VLOOKUP($B246,Hoja2!$B:$Y,16,FALSE)</f>
        <v>15</v>
      </c>
      <c r="W246" s="6">
        <f>VLOOKUP($B246,Hoja2!$B:$Y,17,FALSE)</f>
        <v>13</v>
      </c>
      <c r="X246" s="6">
        <f>VLOOKUP($B246,Hoja2!$B:$Y,18,FALSE)</f>
        <v>8</v>
      </c>
      <c r="Y246" s="6">
        <f>VLOOKUP($B246,Hoja2!$B:$Y,19,FALSE)</f>
        <v>8</v>
      </c>
      <c r="Z246" s="6">
        <f>VLOOKUP($B246,Hoja2!$B:$Y,20,FALSE)</f>
        <v>0</v>
      </c>
      <c r="AA246" s="6">
        <f>VLOOKUP($B246,Hoja2!$B:$Y,21,FALSE)</f>
        <v>0</v>
      </c>
      <c r="AB246" s="5">
        <f>VLOOKUP($B246,Hoja2!$B:$Y,22,FALSE)</f>
        <v>0</v>
      </c>
      <c r="AC246" s="5">
        <f>VLOOKUP($B246,Hoja2!$B:$Y,23,FALSE)</f>
        <v>0</v>
      </c>
      <c r="AD246" s="5">
        <f>VLOOKUP($B246,Hoja2!$B:$Y,24,FALSE)</f>
        <v>0</v>
      </c>
      <c r="AE246" s="5">
        <f>SUM(Tabla2[[#This Row],[19]:[39]])</f>
        <v>164</v>
      </c>
      <c r="AF246" s="7">
        <v>31.5</v>
      </c>
      <c r="AG246" s="7">
        <v>33</v>
      </c>
      <c r="AH246" s="7" t="s">
        <v>9</v>
      </c>
    </row>
    <row r="247" spans="2:34" ht="100.2" hidden="1" customHeight="1" x14ac:dyDescent="0.3">
      <c r="B247" s="5" t="s">
        <v>382</v>
      </c>
      <c r="C247" s="6" t="s">
        <v>798</v>
      </c>
      <c r="D247" s="6" t="s">
        <v>383</v>
      </c>
      <c r="E247" s="6" t="s">
        <v>384</v>
      </c>
      <c r="F247" s="6" t="s">
        <v>781</v>
      </c>
      <c r="G247" s="6" t="s">
        <v>777</v>
      </c>
      <c r="H247" s="6"/>
      <c r="I247" s="6">
        <f>VLOOKUP($B247,Hoja2!$B:$Y,3,FALSE)</f>
        <v>0</v>
      </c>
      <c r="J247" s="6">
        <f>VLOOKUP($B247,Hoja2!$B:$Y,4,FALSE)</f>
        <v>0</v>
      </c>
      <c r="K247" s="6">
        <f>VLOOKUP($B247,Hoja2!$B:$Y,5,FALSE)</f>
        <v>0</v>
      </c>
      <c r="L247" s="6">
        <f>VLOOKUP($B247,Hoja2!$B:$Y,6,FALSE)</f>
        <v>0</v>
      </c>
      <c r="M247" s="6">
        <f>VLOOKUP($B247,Hoja2!$B:$Y,7,FALSE)</f>
        <v>0</v>
      </c>
      <c r="N247" s="6">
        <f>VLOOKUP($B247,Hoja2!$B:$Y,8,FALSE)</f>
        <v>0</v>
      </c>
      <c r="O247" s="6">
        <f>VLOOKUP($B247,Hoja2!$B:$Y,9,FALSE)</f>
        <v>0</v>
      </c>
      <c r="P247" s="6">
        <f>VLOOKUP($B247,Hoja2!$B:$Y,10,FALSE)</f>
        <v>1</v>
      </c>
      <c r="Q247" s="6">
        <f>VLOOKUP($B247,Hoja2!$B:$Y,11,FALSE)</f>
        <v>0</v>
      </c>
      <c r="R247" s="6">
        <f>VLOOKUP($B247,Hoja2!$B:$Y,12,FALSE)</f>
        <v>0</v>
      </c>
      <c r="S247" s="6">
        <f>VLOOKUP($B247,Hoja2!$B:$Y,13,FALSE)</f>
        <v>0</v>
      </c>
      <c r="T247" s="6">
        <f>VLOOKUP($B247,Hoja2!$B:$Y,14,FALSE)</f>
        <v>0</v>
      </c>
      <c r="U247" s="6">
        <f>VLOOKUP($B247,Hoja2!$B:$Y,15,FALSE)</f>
        <v>0</v>
      </c>
      <c r="V247" s="6">
        <f>VLOOKUP($B247,Hoja2!$B:$Y,16,FALSE)</f>
        <v>0</v>
      </c>
      <c r="W247" s="6">
        <f>VLOOKUP($B247,Hoja2!$B:$Y,17,FALSE)</f>
        <v>0</v>
      </c>
      <c r="X247" s="6">
        <f>VLOOKUP($B247,Hoja2!$B:$Y,18,FALSE)</f>
        <v>0</v>
      </c>
      <c r="Y247" s="6">
        <f>VLOOKUP($B247,Hoja2!$B:$Y,19,FALSE)</f>
        <v>0</v>
      </c>
      <c r="Z247" s="6">
        <f>VLOOKUP($B247,Hoja2!$B:$Y,20,FALSE)</f>
        <v>0</v>
      </c>
      <c r="AA247" s="6">
        <f>VLOOKUP($B247,Hoja2!$B:$Y,21,FALSE)</f>
        <v>0</v>
      </c>
      <c r="AB247" s="5">
        <f>VLOOKUP($B247,Hoja2!$B:$Y,22,FALSE)</f>
        <v>0</v>
      </c>
      <c r="AC247" s="5">
        <f>VLOOKUP($B247,Hoja2!$B:$Y,23,FALSE)</f>
        <v>0</v>
      </c>
      <c r="AD247" s="5">
        <f>VLOOKUP($B247,Hoja2!$B:$Y,24,FALSE)</f>
        <v>0</v>
      </c>
      <c r="AE247" s="5">
        <f>SUM(Tabla2[[#This Row],[19]:[39]])</f>
        <v>1</v>
      </c>
      <c r="AF247" s="7">
        <v>28.9</v>
      </c>
      <c r="AG247" s="7">
        <v>31.5</v>
      </c>
      <c r="AH247" s="7" t="s">
        <v>9</v>
      </c>
    </row>
    <row r="248" spans="2:34" ht="100.2" customHeight="1" x14ac:dyDescent="0.3">
      <c r="B248" s="5" t="s">
        <v>385</v>
      </c>
      <c r="C248" s="6" t="s">
        <v>798</v>
      </c>
      <c r="D248" s="6" t="s">
        <v>383</v>
      </c>
      <c r="E248" s="6" t="s">
        <v>386</v>
      </c>
      <c r="F248" s="6" t="s">
        <v>781</v>
      </c>
      <c r="G248" s="6" t="s">
        <v>777</v>
      </c>
      <c r="H248" s="6"/>
      <c r="I248" s="6">
        <f>VLOOKUP($B248,Hoja2!$B:$Y,3,FALSE)</f>
        <v>0</v>
      </c>
      <c r="J248" s="6">
        <f>VLOOKUP($B248,Hoja2!$B:$Y,4,FALSE)</f>
        <v>0</v>
      </c>
      <c r="K248" s="6">
        <f>VLOOKUP($B248,Hoja2!$B:$Y,5,FALSE)</f>
        <v>0</v>
      </c>
      <c r="L248" s="6">
        <f>VLOOKUP($B248,Hoja2!$B:$Y,6,FALSE)</f>
        <v>0</v>
      </c>
      <c r="M248" s="6">
        <f>VLOOKUP($B248,Hoja2!$B:$Y,7,FALSE)</f>
        <v>0</v>
      </c>
      <c r="N248" s="6">
        <f>VLOOKUP($B248,Hoja2!$B:$Y,8,FALSE)</f>
        <v>0</v>
      </c>
      <c r="O248" s="6">
        <f>VLOOKUP($B248,Hoja2!$B:$Y,9,FALSE)</f>
        <v>6</v>
      </c>
      <c r="P248" s="6">
        <f>VLOOKUP($B248,Hoja2!$B:$Y,10,FALSE)</f>
        <v>17</v>
      </c>
      <c r="Q248" s="6">
        <f>VLOOKUP($B248,Hoja2!$B:$Y,11,FALSE)</f>
        <v>30</v>
      </c>
      <c r="R248" s="6">
        <f>VLOOKUP($B248,Hoja2!$B:$Y,12,FALSE)</f>
        <v>29</v>
      </c>
      <c r="S248" s="6">
        <f>VLOOKUP($B248,Hoja2!$B:$Y,13,FALSE)</f>
        <v>33</v>
      </c>
      <c r="T248" s="6">
        <f>VLOOKUP($B248,Hoja2!$B:$Y,14,FALSE)</f>
        <v>24</v>
      </c>
      <c r="U248" s="6">
        <f>VLOOKUP($B248,Hoja2!$B:$Y,15,FALSE)</f>
        <v>18</v>
      </c>
      <c r="V248" s="6">
        <f>VLOOKUP($B248,Hoja2!$B:$Y,16,FALSE)</f>
        <v>15</v>
      </c>
      <c r="W248" s="6">
        <f>VLOOKUP($B248,Hoja2!$B:$Y,17,FALSE)</f>
        <v>13</v>
      </c>
      <c r="X248" s="6">
        <f>VLOOKUP($B248,Hoja2!$B:$Y,18,FALSE)</f>
        <v>9</v>
      </c>
      <c r="Y248" s="6">
        <f>VLOOKUP($B248,Hoja2!$B:$Y,19,FALSE)</f>
        <v>7</v>
      </c>
      <c r="Z248" s="6">
        <f>VLOOKUP($B248,Hoja2!$B:$Y,20,FALSE)</f>
        <v>0</v>
      </c>
      <c r="AA248" s="6">
        <f>VLOOKUP($B248,Hoja2!$B:$Y,21,FALSE)</f>
        <v>0</v>
      </c>
      <c r="AB248" s="5">
        <f>VLOOKUP($B248,Hoja2!$B:$Y,22,FALSE)</f>
        <v>0</v>
      </c>
      <c r="AC248" s="5">
        <f>VLOOKUP($B248,Hoja2!$B:$Y,23,FALSE)</f>
        <v>0</v>
      </c>
      <c r="AD248" s="5">
        <f>VLOOKUP($B248,Hoja2!$B:$Y,24,FALSE)</f>
        <v>0</v>
      </c>
      <c r="AE248" s="5">
        <f>SUM(Tabla2[[#This Row],[19]:[39]])</f>
        <v>201</v>
      </c>
      <c r="AF248" s="7">
        <v>28.9</v>
      </c>
      <c r="AG248" s="7">
        <v>31.5</v>
      </c>
      <c r="AH248" s="7" t="s">
        <v>9</v>
      </c>
    </row>
    <row r="249" spans="2:34" ht="100.2" customHeight="1" x14ac:dyDescent="0.3">
      <c r="B249" s="5" t="s">
        <v>387</v>
      </c>
      <c r="C249" s="6" t="s">
        <v>798</v>
      </c>
      <c r="D249" s="6" t="s">
        <v>383</v>
      </c>
      <c r="E249" s="6" t="s">
        <v>198</v>
      </c>
      <c r="F249" s="6" t="s">
        <v>781</v>
      </c>
      <c r="G249" s="6" t="s">
        <v>777</v>
      </c>
      <c r="H249" s="6"/>
      <c r="I249" s="6">
        <f>VLOOKUP($B249,Hoja2!$B:$Y,3,FALSE)</f>
        <v>0</v>
      </c>
      <c r="J249" s="6">
        <f>VLOOKUP($B249,Hoja2!$B:$Y,4,FALSE)</f>
        <v>0</v>
      </c>
      <c r="K249" s="6">
        <f>VLOOKUP($B249,Hoja2!$B:$Y,5,FALSE)</f>
        <v>0</v>
      </c>
      <c r="L249" s="6">
        <f>VLOOKUP($B249,Hoja2!$B:$Y,6,FALSE)</f>
        <v>0</v>
      </c>
      <c r="M249" s="6">
        <f>VLOOKUP($B249,Hoja2!$B:$Y,7,FALSE)</f>
        <v>0</v>
      </c>
      <c r="N249" s="6">
        <f>VLOOKUP($B249,Hoja2!$B:$Y,8,FALSE)</f>
        <v>0</v>
      </c>
      <c r="O249" s="6">
        <f>VLOOKUP($B249,Hoja2!$B:$Y,9,FALSE)</f>
        <v>0</v>
      </c>
      <c r="P249" s="6">
        <f>VLOOKUP($B249,Hoja2!$B:$Y,10,FALSE)</f>
        <v>3</v>
      </c>
      <c r="Q249" s="6">
        <f>VLOOKUP($B249,Hoja2!$B:$Y,11,FALSE)</f>
        <v>6</v>
      </c>
      <c r="R249" s="6">
        <f>VLOOKUP($B249,Hoja2!$B:$Y,12,FALSE)</f>
        <v>8</v>
      </c>
      <c r="S249" s="6">
        <f>VLOOKUP($B249,Hoja2!$B:$Y,13,FALSE)</f>
        <v>9</v>
      </c>
      <c r="T249" s="6">
        <f>VLOOKUP($B249,Hoja2!$B:$Y,14,FALSE)</f>
        <v>8</v>
      </c>
      <c r="U249" s="6">
        <f>VLOOKUP($B249,Hoja2!$B:$Y,15,FALSE)</f>
        <v>7</v>
      </c>
      <c r="V249" s="6">
        <f>VLOOKUP($B249,Hoja2!$B:$Y,16,FALSE)</f>
        <v>3</v>
      </c>
      <c r="W249" s="6">
        <f>VLOOKUP($B249,Hoja2!$B:$Y,17,FALSE)</f>
        <v>1</v>
      </c>
      <c r="X249" s="6">
        <f>VLOOKUP($B249,Hoja2!$B:$Y,18,FALSE)</f>
        <v>1</v>
      </c>
      <c r="Y249" s="6">
        <f>VLOOKUP($B249,Hoja2!$B:$Y,19,FALSE)</f>
        <v>0</v>
      </c>
      <c r="Z249" s="6">
        <f>VLOOKUP($B249,Hoja2!$B:$Y,20,FALSE)</f>
        <v>0</v>
      </c>
      <c r="AA249" s="6">
        <f>VLOOKUP($B249,Hoja2!$B:$Y,21,FALSE)</f>
        <v>0</v>
      </c>
      <c r="AB249" s="5">
        <f>VLOOKUP($B249,Hoja2!$B:$Y,22,FALSE)</f>
        <v>0</v>
      </c>
      <c r="AC249" s="5">
        <f>VLOOKUP($B249,Hoja2!$B:$Y,23,FALSE)</f>
        <v>0</v>
      </c>
      <c r="AD249" s="5">
        <f>VLOOKUP($B249,Hoja2!$B:$Y,24,FALSE)</f>
        <v>0</v>
      </c>
      <c r="AE249" s="5">
        <f>SUM(Tabla2[[#This Row],[19]:[39]])</f>
        <v>46</v>
      </c>
      <c r="AF249" s="7">
        <v>28.9</v>
      </c>
      <c r="AG249" s="7">
        <v>31.5</v>
      </c>
      <c r="AH249" s="7" t="s">
        <v>9</v>
      </c>
    </row>
    <row r="250" spans="2:34" ht="100.2" customHeight="1" x14ac:dyDescent="0.3">
      <c r="B250" s="5" t="s">
        <v>388</v>
      </c>
      <c r="C250" s="6" t="s">
        <v>798</v>
      </c>
      <c r="D250" s="6" t="s">
        <v>383</v>
      </c>
      <c r="E250" s="6" t="s">
        <v>106</v>
      </c>
      <c r="F250" s="6" t="s">
        <v>781</v>
      </c>
      <c r="G250" s="6" t="s">
        <v>777</v>
      </c>
      <c r="H250" s="6"/>
      <c r="I250" s="6">
        <f>VLOOKUP($B250,Hoja2!$B:$Y,3,FALSE)</f>
        <v>0</v>
      </c>
      <c r="J250" s="6">
        <f>VLOOKUP($B250,Hoja2!$B:$Y,4,FALSE)</f>
        <v>0</v>
      </c>
      <c r="K250" s="6">
        <f>VLOOKUP($B250,Hoja2!$B:$Y,5,FALSE)</f>
        <v>0</v>
      </c>
      <c r="L250" s="6">
        <f>VLOOKUP($B250,Hoja2!$B:$Y,6,FALSE)</f>
        <v>0</v>
      </c>
      <c r="M250" s="6">
        <f>VLOOKUP($B250,Hoja2!$B:$Y,7,FALSE)</f>
        <v>0</v>
      </c>
      <c r="N250" s="6">
        <f>VLOOKUP($B250,Hoja2!$B:$Y,8,FALSE)</f>
        <v>0</v>
      </c>
      <c r="O250" s="6">
        <f>VLOOKUP($B250,Hoja2!$B:$Y,9,FALSE)</f>
        <v>12</v>
      </c>
      <c r="P250" s="6">
        <f>VLOOKUP($B250,Hoja2!$B:$Y,10,FALSE)</f>
        <v>20</v>
      </c>
      <c r="Q250" s="6">
        <f>VLOOKUP($B250,Hoja2!$B:$Y,11,FALSE)</f>
        <v>27</v>
      </c>
      <c r="R250" s="6">
        <f>VLOOKUP($B250,Hoja2!$B:$Y,12,FALSE)</f>
        <v>24</v>
      </c>
      <c r="S250" s="6">
        <f>VLOOKUP($B250,Hoja2!$B:$Y,13,FALSE)</f>
        <v>22</v>
      </c>
      <c r="T250" s="6">
        <f>VLOOKUP($B250,Hoja2!$B:$Y,14,FALSE)</f>
        <v>19</v>
      </c>
      <c r="U250" s="6">
        <f>VLOOKUP($B250,Hoja2!$B:$Y,15,FALSE)</f>
        <v>17</v>
      </c>
      <c r="V250" s="6">
        <f>VLOOKUP($B250,Hoja2!$B:$Y,16,FALSE)</f>
        <v>13</v>
      </c>
      <c r="W250" s="6">
        <f>VLOOKUP($B250,Hoja2!$B:$Y,17,FALSE)</f>
        <v>10</v>
      </c>
      <c r="X250" s="6">
        <f>VLOOKUP($B250,Hoja2!$B:$Y,18,FALSE)</f>
        <v>9</v>
      </c>
      <c r="Y250" s="6">
        <f>VLOOKUP($B250,Hoja2!$B:$Y,19,FALSE)</f>
        <v>7</v>
      </c>
      <c r="Z250" s="6">
        <f>VLOOKUP($B250,Hoja2!$B:$Y,20,FALSE)</f>
        <v>0</v>
      </c>
      <c r="AA250" s="6">
        <f>VLOOKUP($B250,Hoja2!$B:$Y,21,FALSE)</f>
        <v>0</v>
      </c>
      <c r="AB250" s="5">
        <f>VLOOKUP($B250,Hoja2!$B:$Y,22,FALSE)</f>
        <v>0</v>
      </c>
      <c r="AC250" s="5">
        <f>VLOOKUP($B250,Hoja2!$B:$Y,23,FALSE)</f>
        <v>0</v>
      </c>
      <c r="AD250" s="5">
        <f>VLOOKUP($B250,Hoja2!$B:$Y,24,FALSE)</f>
        <v>0</v>
      </c>
      <c r="AE250" s="5">
        <f>SUM(Tabla2[[#This Row],[19]:[39]])</f>
        <v>180</v>
      </c>
      <c r="AF250" s="7">
        <v>28.9</v>
      </c>
      <c r="AG250" s="7">
        <v>31.5</v>
      </c>
      <c r="AH250" s="7" t="s">
        <v>9</v>
      </c>
    </row>
    <row r="251" spans="2:34" ht="100.2" hidden="1" customHeight="1" x14ac:dyDescent="0.3">
      <c r="B251" s="5" t="s">
        <v>389</v>
      </c>
      <c r="C251" s="6" t="s">
        <v>798</v>
      </c>
      <c r="D251" s="6" t="s">
        <v>390</v>
      </c>
      <c r="E251" s="6" t="s">
        <v>328</v>
      </c>
      <c r="F251" s="6" t="s">
        <v>790</v>
      </c>
      <c r="G251" s="6" t="s">
        <v>777</v>
      </c>
      <c r="H251" s="6"/>
      <c r="I251" s="6">
        <f>VLOOKUP($B251,Hoja2!$B:$Y,3,FALSE)</f>
        <v>0</v>
      </c>
      <c r="J251" s="6">
        <f>VLOOKUP($B251,Hoja2!$B:$Y,4,FALSE)</f>
        <v>0</v>
      </c>
      <c r="K251" s="6">
        <f>VLOOKUP($B251,Hoja2!$B:$Y,5,FALSE)</f>
        <v>0</v>
      </c>
      <c r="L251" s="6">
        <f>VLOOKUP($B251,Hoja2!$B:$Y,6,FALSE)</f>
        <v>0</v>
      </c>
      <c r="M251" s="6">
        <f>VLOOKUP($B251,Hoja2!$B:$Y,7,FALSE)</f>
        <v>0</v>
      </c>
      <c r="N251" s="6">
        <f>VLOOKUP($B251,Hoja2!$B:$Y,8,FALSE)</f>
        <v>0</v>
      </c>
      <c r="O251" s="6">
        <f>VLOOKUP($B251,Hoja2!$B:$Y,9,FALSE)</f>
        <v>0</v>
      </c>
      <c r="P251" s="6">
        <f>VLOOKUP($B251,Hoja2!$B:$Y,10,FALSE)</f>
        <v>1</v>
      </c>
      <c r="Q251" s="6">
        <f>VLOOKUP($B251,Hoja2!$B:$Y,11,FALSE)</f>
        <v>0</v>
      </c>
      <c r="R251" s="6">
        <f>VLOOKUP($B251,Hoja2!$B:$Y,12,FALSE)</f>
        <v>0</v>
      </c>
      <c r="S251" s="6">
        <f>VLOOKUP($B251,Hoja2!$B:$Y,13,FALSE)</f>
        <v>1</v>
      </c>
      <c r="T251" s="6">
        <f>VLOOKUP($B251,Hoja2!$B:$Y,14,FALSE)</f>
        <v>1</v>
      </c>
      <c r="U251" s="6">
        <f>VLOOKUP($B251,Hoja2!$B:$Y,15,FALSE)</f>
        <v>0</v>
      </c>
      <c r="V251" s="6">
        <f>VLOOKUP($B251,Hoja2!$B:$Y,16,FALSE)</f>
        <v>0</v>
      </c>
      <c r="W251" s="6">
        <f>VLOOKUP($B251,Hoja2!$B:$Y,17,FALSE)</f>
        <v>0</v>
      </c>
      <c r="X251" s="6">
        <f>VLOOKUP($B251,Hoja2!$B:$Y,18,FALSE)</f>
        <v>0</v>
      </c>
      <c r="Y251" s="6">
        <f>VLOOKUP($B251,Hoja2!$B:$Y,19,FALSE)</f>
        <v>0</v>
      </c>
      <c r="Z251" s="6">
        <f>VLOOKUP($B251,Hoja2!$B:$Y,20,FALSE)</f>
        <v>0</v>
      </c>
      <c r="AA251" s="6">
        <f>VLOOKUP($B251,Hoja2!$B:$Y,21,FALSE)</f>
        <v>0</v>
      </c>
      <c r="AB251" s="5">
        <f>VLOOKUP($B251,Hoja2!$B:$Y,22,FALSE)</f>
        <v>0</v>
      </c>
      <c r="AC251" s="5">
        <f>VLOOKUP($B251,Hoja2!$B:$Y,23,FALSE)</f>
        <v>0</v>
      </c>
      <c r="AD251" s="5">
        <f>VLOOKUP($B251,Hoja2!$B:$Y,24,FALSE)</f>
        <v>0</v>
      </c>
      <c r="AE251" s="5">
        <f>SUM(Tabla2[[#This Row],[19]:[39]])</f>
        <v>3</v>
      </c>
      <c r="AF251" s="7">
        <v>29.9</v>
      </c>
      <c r="AG251" s="7">
        <v>32.5</v>
      </c>
      <c r="AH251" s="7" t="s">
        <v>9</v>
      </c>
    </row>
    <row r="252" spans="2:34" ht="100.2" customHeight="1" x14ac:dyDescent="0.3">
      <c r="B252" s="5" t="s">
        <v>391</v>
      </c>
      <c r="C252" s="6" t="s">
        <v>798</v>
      </c>
      <c r="D252" s="6" t="s">
        <v>390</v>
      </c>
      <c r="E252" s="6" t="s">
        <v>186</v>
      </c>
      <c r="F252" s="6" t="s">
        <v>790</v>
      </c>
      <c r="G252" s="6" t="s">
        <v>777</v>
      </c>
      <c r="H252" s="6"/>
      <c r="I252" s="6">
        <f>VLOOKUP($B252,Hoja2!$B:$Y,3,FALSE)</f>
        <v>0</v>
      </c>
      <c r="J252" s="6">
        <f>VLOOKUP($B252,Hoja2!$B:$Y,4,FALSE)</f>
        <v>0</v>
      </c>
      <c r="K252" s="6">
        <f>VLOOKUP($B252,Hoja2!$B:$Y,5,FALSE)</f>
        <v>0</v>
      </c>
      <c r="L252" s="6">
        <f>VLOOKUP($B252,Hoja2!$B:$Y,6,FALSE)</f>
        <v>0</v>
      </c>
      <c r="M252" s="6">
        <f>VLOOKUP($B252,Hoja2!$B:$Y,7,FALSE)</f>
        <v>0</v>
      </c>
      <c r="N252" s="6">
        <f>VLOOKUP($B252,Hoja2!$B:$Y,8,FALSE)</f>
        <v>0</v>
      </c>
      <c r="O252" s="6">
        <f>VLOOKUP($B252,Hoja2!$B:$Y,9,FALSE)</f>
        <v>0</v>
      </c>
      <c r="P252" s="6">
        <f>VLOOKUP($B252,Hoja2!$B:$Y,10,FALSE)</f>
        <v>4</v>
      </c>
      <c r="Q252" s="6">
        <f>VLOOKUP($B252,Hoja2!$B:$Y,11,FALSE)</f>
        <v>6</v>
      </c>
      <c r="R252" s="6">
        <f>VLOOKUP($B252,Hoja2!$B:$Y,12,FALSE)</f>
        <v>12</v>
      </c>
      <c r="S252" s="6">
        <f>VLOOKUP($B252,Hoja2!$B:$Y,13,FALSE)</f>
        <v>14</v>
      </c>
      <c r="T252" s="6">
        <f>VLOOKUP($B252,Hoja2!$B:$Y,14,FALSE)</f>
        <v>14</v>
      </c>
      <c r="U252" s="6">
        <f>VLOOKUP($B252,Hoja2!$B:$Y,15,FALSE)</f>
        <v>11</v>
      </c>
      <c r="V252" s="6">
        <f>VLOOKUP($B252,Hoja2!$B:$Y,16,FALSE)</f>
        <v>9</v>
      </c>
      <c r="W252" s="6">
        <f>VLOOKUP($B252,Hoja2!$B:$Y,17,FALSE)</f>
        <v>4</v>
      </c>
      <c r="X252" s="6">
        <f>VLOOKUP($B252,Hoja2!$B:$Y,18,FALSE)</f>
        <v>3</v>
      </c>
      <c r="Y252" s="6">
        <f>VLOOKUP($B252,Hoja2!$B:$Y,19,FALSE)</f>
        <v>0</v>
      </c>
      <c r="Z252" s="6">
        <f>VLOOKUP($B252,Hoja2!$B:$Y,20,FALSE)</f>
        <v>0</v>
      </c>
      <c r="AA252" s="6">
        <f>VLOOKUP($B252,Hoja2!$B:$Y,21,FALSE)</f>
        <v>0</v>
      </c>
      <c r="AB252" s="5">
        <f>VLOOKUP($B252,Hoja2!$B:$Y,22,FALSE)</f>
        <v>0</v>
      </c>
      <c r="AC252" s="5">
        <f>VLOOKUP($B252,Hoja2!$B:$Y,23,FALSE)</f>
        <v>0</v>
      </c>
      <c r="AD252" s="5">
        <f>VLOOKUP($B252,Hoja2!$B:$Y,24,FALSE)</f>
        <v>0</v>
      </c>
      <c r="AE252" s="5">
        <f>SUM(Tabla2[[#This Row],[19]:[39]])</f>
        <v>77</v>
      </c>
      <c r="AF252" s="7">
        <v>29.9</v>
      </c>
      <c r="AG252" s="7">
        <v>32.5</v>
      </c>
      <c r="AH252" s="7" t="s">
        <v>9</v>
      </c>
    </row>
    <row r="253" spans="2:34" ht="100.2" customHeight="1" x14ac:dyDescent="0.3">
      <c r="B253" s="5" t="s">
        <v>392</v>
      </c>
      <c r="C253" s="6" t="s">
        <v>798</v>
      </c>
      <c r="D253" s="6" t="s">
        <v>390</v>
      </c>
      <c r="E253" s="6" t="s">
        <v>393</v>
      </c>
      <c r="F253" s="6" t="s">
        <v>790</v>
      </c>
      <c r="G253" s="6" t="s">
        <v>777</v>
      </c>
      <c r="H253" s="6"/>
      <c r="I253" s="6">
        <f>VLOOKUP($B253,Hoja2!$B:$Y,3,FALSE)</f>
        <v>0</v>
      </c>
      <c r="J253" s="6">
        <f>VLOOKUP($B253,Hoja2!$B:$Y,4,FALSE)</f>
        <v>0</v>
      </c>
      <c r="K253" s="6">
        <f>VLOOKUP($B253,Hoja2!$B:$Y,5,FALSE)</f>
        <v>0</v>
      </c>
      <c r="L253" s="6">
        <f>VLOOKUP($B253,Hoja2!$B:$Y,6,FALSE)</f>
        <v>0</v>
      </c>
      <c r="M253" s="6">
        <f>VLOOKUP($B253,Hoja2!$B:$Y,7,FALSE)</f>
        <v>0</v>
      </c>
      <c r="N253" s="6">
        <f>VLOOKUP($B253,Hoja2!$B:$Y,8,FALSE)</f>
        <v>0</v>
      </c>
      <c r="O253" s="6">
        <f>VLOOKUP($B253,Hoja2!$B:$Y,9,FALSE)</f>
        <v>0</v>
      </c>
      <c r="P253" s="6">
        <f>VLOOKUP($B253,Hoja2!$B:$Y,10,FALSE)</f>
        <v>20</v>
      </c>
      <c r="Q253" s="6">
        <f>VLOOKUP($B253,Hoja2!$B:$Y,11,FALSE)</f>
        <v>18</v>
      </c>
      <c r="R253" s="6">
        <f>VLOOKUP($B253,Hoja2!$B:$Y,12,FALSE)</f>
        <v>35</v>
      </c>
      <c r="S253" s="6">
        <f>VLOOKUP($B253,Hoja2!$B:$Y,13,FALSE)</f>
        <v>33</v>
      </c>
      <c r="T253" s="6">
        <f>VLOOKUP($B253,Hoja2!$B:$Y,14,FALSE)</f>
        <v>32</v>
      </c>
      <c r="U253" s="6">
        <f>VLOOKUP($B253,Hoja2!$B:$Y,15,FALSE)</f>
        <v>24</v>
      </c>
      <c r="V253" s="6">
        <f>VLOOKUP($B253,Hoja2!$B:$Y,16,FALSE)</f>
        <v>20</v>
      </c>
      <c r="W253" s="6">
        <f>VLOOKUP($B253,Hoja2!$B:$Y,17,FALSE)</f>
        <v>16</v>
      </c>
      <c r="X253" s="6">
        <f>VLOOKUP($B253,Hoja2!$B:$Y,18,FALSE)</f>
        <v>15</v>
      </c>
      <c r="Y253" s="6">
        <f>VLOOKUP($B253,Hoja2!$B:$Y,19,FALSE)</f>
        <v>15</v>
      </c>
      <c r="Z253" s="6">
        <f>VLOOKUP($B253,Hoja2!$B:$Y,20,FALSE)</f>
        <v>0</v>
      </c>
      <c r="AA253" s="6">
        <f>VLOOKUP($B253,Hoja2!$B:$Y,21,FALSE)</f>
        <v>0</v>
      </c>
      <c r="AB253" s="5">
        <f>VLOOKUP($B253,Hoja2!$B:$Y,22,FALSE)</f>
        <v>0</v>
      </c>
      <c r="AC253" s="5">
        <f>VLOOKUP($B253,Hoja2!$B:$Y,23,FALSE)</f>
        <v>0</v>
      </c>
      <c r="AD253" s="5">
        <f>VLOOKUP($B253,Hoja2!$B:$Y,24,FALSE)</f>
        <v>0</v>
      </c>
      <c r="AE253" s="5">
        <f>SUM(Tabla2[[#This Row],[19]:[39]])</f>
        <v>228</v>
      </c>
      <c r="AF253" s="7">
        <v>28.1</v>
      </c>
      <c r="AG253" s="7">
        <v>29.9</v>
      </c>
      <c r="AH253" s="7" t="s">
        <v>9</v>
      </c>
    </row>
    <row r="254" spans="2:34" ht="100.2" hidden="1" customHeight="1" x14ac:dyDescent="0.3">
      <c r="B254" s="5" t="s">
        <v>394</v>
      </c>
      <c r="C254" s="6" t="s">
        <v>798</v>
      </c>
      <c r="D254" s="6" t="s">
        <v>390</v>
      </c>
      <c r="E254" s="6" t="s">
        <v>395</v>
      </c>
      <c r="F254" s="6" t="s">
        <v>790</v>
      </c>
      <c r="G254" s="6" t="s">
        <v>785</v>
      </c>
      <c r="H254" s="6"/>
      <c r="I254" s="6">
        <f>VLOOKUP($B254,Hoja2!$B:$Y,3,FALSE)</f>
        <v>0</v>
      </c>
      <c r="J254" s="6">
        <f>VLOOKUP($B254,Hoja2!$B:$Y,4,FALSE)</f>
        <v>0</v>
      </c>
      <c r="K254" s="6">
        <f>VLOOKUP($B254,Hoja2!$B:$Y,5,FALSE)</f>
        <v>0</v>
      </c>
      <c r="L254" s="6">
        <f>VLOOKUP($B254,Hoja2!$B:$Y,6,FALSE)</f>
        <v>0</v>
      </c>
      <c r="M254" s="6">
        <f>VLOOKUP($B254,Hoja2!$B:$Y,7,FALSE)</f>
        <v>0</v>
      </c>
      <c r="N254" s="6">
        <f>VLOOKUP($B254,Hoja2!$B:$Y,8,FALSE)</f>
        <v>0</v>
      </c>
      <c r="O254" s="6">
        <f>VLOOKUP($B254,Hoja2!$B:$Y,9,FALSE)</f>
        <v>0</v>
      </c>
      <c r="P254" s="6">
        <f>VLOOKUP($B254,Hoja2!$B:$Y,10,FALSE)</f>
        <v>0</v>
      </c>
      <c r="Q254" s="6">
        <f>VLOOKUP($B254,Hoja2!$B:$Y,11,FALSE)</f>
        <v>0</v>
      </c>
      <c r="R254" s="6">
        <f>VLOOKUP($B254,Hoja2!$B:$Y,12,FALSE)</f>
        <v>0</v>
      </c>
      <c r="S254" s="6">
        <f>VLOOKUP($B254,Hoja2!$B:$Y,13,FALSE)</f>
        <v>0</v>
      </c>
      <c r="T254" s="6">
        <f>VLOOKUP($B254,Hoja2!$B:$Y,14,FALSE)</f>
        <v>0</v>
      </c>
      <c r="U254" s="6">
        <f>VLOOKUP($B254,Hoja2!$B:$Y,15,FALSE)</f>
        <v>0</v>
      </c>
      <c r="V254" s="6">
        <f>VLOOKUP($B254,Hoja2!$B:$Y,16,FALSE)</f>
        <v>0</v>
      </c>
      <c r="W254" s="6">
        <f>VLOOKUP($B254,Hoja2!$B:$Y,17,FALSE)</f>
        <v>1</v>
      </c>
      <c r="X254" s="6">
        <f>VLOOKUP($B254,Hoja2!$B:$Y,18,FALSE)</f>
        <v>1</v>
      </c>
      <c r="Y254" s="6">
        <f>VLOOKUP($B254,Hoja2!$B:$Y,19,FALSE)</f>
        <v>1</v>
      </c>
      <c r="Z254" s="6">
        <f>VLOOKUP($B254,Hoja2!$B:$Y,20,FALSE)</f>
        <v>0</v>
      </c>
      <c r="AA254" s="6">
        <f>VLOOKUP($B254,Hoja2!$B:$Y,21,FALSE)</f>
        <v>0</v>
      </c>
      <c r="AB254" s="5">
        <f>VLOOKUP($B254,Hoja2!$B:$Y,22,FALSE)</f>
        <v>0</v>
      </c>
      <c r="AC254" s="5">
        <f>VLOOKUP($B254,Hoja2!$B:$Y,23,FALSE)</f>
        <v>0</v>
      </c>
      <c r="AD254" s="5">
        <f>VLOOKUP($B254,Hoja2!$B:$Y,24,FALSE)</f>
        <v>0</v>
      </c>
      <c r="AE254" s="5">
        <f>SUM(Tabla2[[#This Row],[19]:[39]])</f>
        <v>3</v>
      </c>
      <c r="AF254" s="7">
        <v>28.1</v>
      </c>
      <c r="AG254" s="7">
        <v>29.9</v>
      </c>
      <c r="AH254" s="7" t="s">
        <v>9</v>
      </c>
    </row>
    <row r="255" spans="2:34" ht="100.2" customHeight="1" x14ac:dyDescent="0.3">
      <c r="B255" s="5" t="s">
        <v>396</v>
      </c>
      <c r="C255" s="6" t="s">
        <v>798</v>
      </c>
      <c r="D255" s="6" t="s">
        <v>390</v>
      </c>
      <c r="E255" s="6" t="s">
        <v>206</v>
      </c>
      <c r="F255" s="6" t="s">
        <v>790</v>
      </c>
      <c r="G255" s="6" t="s">
        <v>777</v>
      </c>
      <c r="H255" s="6"/>
      <c r="I255" s="6">
        <f>VLOOKUP($B255,Hoja2!$B:$Y,3,FALSE)</f>
        <v>0</v>
      </c>
      <c r="J255" s="6">
        <f>VLOOKUP($B255,Hoja2!$B:$Y,4,FALSE)</f>
        <v>0</v>
      </c>
      <c r="K255" s="6">
        <f>VLOOKUP($B255,Hoja2!$B:$Y,5,FALSE)</f>
        <v>0</v>
      </c>
      <c r="L255" s="6">
        <f>VLOOKUP($B255,Hoja2!$B:$Y,6,FALSE)</f>
        <v>0</v>
      </c>
      <c r="M255" s="6">
        <f>VLOOKUP($B255,Hoja2!$B:$Y,7,FALSE)</f>
        <v>0</v>
      </c>
      <c r="N255" s="6">
        <f>VLOOKUP($B255,Hoja2!$B:$Y,8,FALSE)</f>
        <v>0</v>
      </c>
      <c r="O255" s="6">
        <f>VLOOKUP($B255,Hoja2!$B:$Y,9,FALSE)</f>
        <v>0</v>
      </c>
      <c r="P255" s="6">
        <f>VLOOKUP($B255,Hoja2!$B:$Y,10,FALSE)</f>
        <v>13</v>
      </c>
      <c r="Q255" s="6">
        <f>VLOOKUP($B255,Hoja2!$B:$Y,11,FALSE)</f>
        <v>22</v>
      </c>
      <c r="R255" s="6">
        <f>VLOOKUP($B255,Hoja2!$B:$Y,12,FALSE)</f>
        <v>24</v>
      </c>
      <c r="S255" s="6">
        <f>VLOOKUP($B255,Hoja2!$B:$Y,13,FALSE)</f>
        <v>25</v>
      </c>
      <c r="T255" s="6">
        <f>VLOOKUP($B255,Hoja2!$B:$Y,14,FALSE)</f>
        <v>25</v>
      </c>
      <c r="U255" s="6">
        <f>VLOOKUP($B255,Hoja2!$B:$Y,15,FALSE)</f>
        <v>21</v>
      </c>
      <c r="V255" s="6">
        <f>VLOOKUP($B255,Hoja2!$B:$Y,16,FALSE)</f>
        <v>19</v>
      </c>
      <c r="W255" s="6">
        <f>VLOOKUP($B255,Hoja2!$B:$Y,17,FALSE)</f>
        <v>20</v>
      </c>
      <c r="X255" s="6">
        <f>VLOOKUP($B255,Hoja2!$B:$Y,18,FALSE)</f>
        <v>12</v>
      </c>
      <c r="Y255" s="6">
        <f>VLOOKUP($B255,Hoja2!$B:$Y,19,FALSE)</f>
        <v>12</v>
      </c>
      <c r="Z255" s="6">
        <f>VLOOKUP($B255,Hoja2!$B:$Y,20,FALSE)</f>
        <v>0</v>
      </c>
      <c r="AA255" s="6">
        <f>VLOOKUP($B255,Hoja2!$B:$Y,21,FALSE)</f>
        <v>0</v>
      </c>
      <c r="AB255" s="5">
        <f>VLOOKUP($B255,Hoja2!$B:$Y,22,FALSE)</f>
        <v>0</v>
      </c>
      <c r="AC255" s="5">
        <f>VLOOKUP($B255,Hoja2!$B:$Y,23,FALSE)</f>
        <v>0</v>
      </c>
      <c r="AD255" s="5">
        <f>VLOOKUP($B255,Hoja2!$B:$Y,24,FALSE)</f>
        <v>0</v>
      </c>
      <c r="AE255" s="5">
        <f>SUM(Tabla2[[#This Row],[19]:[39]])</f>
        <v>193</v>
      </c>
      <c r="AF255" s="7">
        <v>29.9</v>
      </c>
      <c r="AG255" s="7">
        <v>32.5</v>
      </c>
      <c r="AH255" s="7" t="s">
        <v>9</v>
      </c>
    </row>
    <row r="256" spans="2:34" ht="100.2" customHeight="1" x14ac:dyDescent="0.3">
      <c r="B256" s="5" t="s">
        <v>397</v>
      </c>
      <c r="C256" s="6" t="s">
        <v>798</v>
      </c>
      <c r="D256" s="6" t="s">
        <v>390</v>
      </c>
      <c r="E256" s="6" t="s">
        <v>398</v>
      </c>
      <c r="F256" s="6" t="s">
        <v>790</v>
      </c>
      <c r="G256" s="6" t="s">
        <v>777</v>
      </c>
      <c r="H256" s="6"/>
      <c r="I256" s="6">
        <f>VLOOKUP($B256,Hoja2!$B:$Y,3,FALSE)</f>
        <v>0</v>
      </c>
      <c r="J256" s="6">
        <f>VLOOKUP($B256,Hoja2!$B:$Y,4,FALSE)</f>
        <v>0</v>
      </c>
      <c r="K256" s="6">
        <f>VLOOKUP($B256,Hoja2!$B:$Y,5,FALSE)</f>
        <v>0</v>
      </c>
      <c r="L256" s="6">
        <f>VLOOKUP($B256,Hoja2!$B:$Y,6,FALSE)</f>
        <v>0</v>
      </c>
      <c r="M256" s="6">
        <f>VLOOKUP($B256,Hoja2!$B:$Y,7,FALSE)</f>
        <v>0</v>
      </c>
      <c r="N256" s="6">
        <f>VLOOKUP($B256,Hoja2!$B:$Y,8,FALSE)</f>
        <v>0</v>
      </c>
      <c r="O256" s="6">
        <f>VLOOKUP($B256,Hoja2!$B:$Y,9,FALSE)</f>
        <v>0</v>
      </c>
      <c r="P256" s="6">
        <f>VLOOKUP($B256,Hoja2!$B:$Y,10,FALSE)</f>
        <v>5</v>
      </c>
      <c r="Q256" s="6">
        <f>VLOOKUP($B256,Hoja2!$B:$Y,11,FALSE)</f>
        <v>4</v>
      </c>
      <c r="R256" s="6">
        <f>VLOOKUP($B256,Hoja2!$B:$Y,12,FALSE)</f>
        <v>3</v>
      </c>
      <c r="S256" s="6">
        <f>VLOOKUP($B256,Hoja2!$B:$Y,13,FALSE)</f>
        <v>7</v>
      </c>
      <c r="T256" s="6">
        <f>VLOOKUP($B256,Hoja2!$B:$Y,14,FALSE)</f>
        <v>7</v>
      </c>
      <c r="U256" s="6">
        <f>VLOOKUP($B256,Hoja2!$B:$Y,15,FALSE)</f>
        <v>7</v>
      </c>
      <c r="V256" s="6">
        <f>VLOOKUP($B256,Hoja2!$B:$Y,16,FALSE)</f>
        <v>9</v>
      </c>
      <c r="W256" s="6">
        <f>VLOOKUP($B256,Hoja2!$B:$Y,17,FALSE)</f>
        <v>6</v>
      </c>
      <c r="X256" s="6">
        <f>VLOOKUP($B256,Hoja2!$B:$Y,18,FALSE)</f>
        <v>4</v>
      </c>
      <c r="Y256" s="6">
        <f>VLOOKUP($B256,Hoja2!$B:$Y,19,FALSE)</f>
        <v>4</v>
      </c>
      <c r="Z256" s="6">
        <f>VLOOKUP($B256,Hoja2!$B:$Y,20,FALSE)</f>
        <v>0</v>
      </c>
      <c r="AA256" s="6">
        <f>VLOOKUP($B256,Hoja2!$B:$Y,21,FALSE)</f>
        <v>0</v>
      </c>
      <c r="AB256" s="5">
        <f>VLOOKUP($B256,Hoja2!$B:$Y,22,FALSE)</f>
        <v>0</v>
      </c>
      <c r="AC256" s="5">
        <f>VLOOKUP($B256,Hoja2!$B:$Y,23,FALSE)</f>
        <v>0</v>
      </c>
      <c r="AD256" s="5">
        <f>VLOOKUP($B256,Hoja2!$B:$Y,24,FALSE)</f>
        <v>0</v>
      </c>
      <c r="AE256" s="5">
        <f>SUM(Tabla2[[#This Row],[19]:[39]])</f>
        <v>56</v>
      </c>
      <c r="AF256" s="7">
        <v>29.9</v>
      </c>
      <c r="AG256" s="7">
        <v>32.5</v>
      </c>
      <c r="AH256" s="7" t="s">
        <v>9</v>
      </c>
    </row>
    <row r="257" spans="2:34" ht="100.2" customHeight="1" x14ac:dyDescent="0.3">
      <c r="B257" s="5" t="s">
        <v>399</v>
      </c>
      <c r="C257" s="6" t="s">
        <v>798</v>
      </c>
      <c r="D257" s="6" t="s">
        <v>390</v>
      </c>
      <c r="E257" s="6" t="s">
        <v>167</v>
      </c>
      <c r="F257" s="6" t="s">
        <v>790</v>
      </c>
      <c r="G257" s="6" t="s">
        <v>777</v>
      </c>
      <c r="H257" s="6"/>
      <c r="I257" s="6">
        <f>VLOOKUP($B257,Hoja2!$B:$Y,3,FALSE)</f>
        <v>0</v>
      </c>
      <c r="J257" s="6">
        <f>VLOOKUP($B257,Hoja2!$B:$Y,4,FALSE)</f>
        <v>0</v>
      </c>
      <c r="K257" s="6">
        <f>VLOOKUP($B257,Hoja2!$B:$Y,5,FALSE)</f>
        <v>0</v>
      </c>
      <c r="L257" s="6">
        <f>VLOOKUP($B257,Hoja2!$B:$Y,6,FALSE)</f>
        <v>0</v>
      </c>
      <c r="M257" s="6">
        <f>VLOOKUP($B257,Hoja2!$B:$Y,7,FALSE)</f>
        <v>0</v>
      </c>
      <c r="N257" s="6">
        <f>VLOOKUP($B257,Hoja2!$B:$Y,8,FALSE)</f>
        <v>0</v>
      </c>
      <c r="O257" s="6">
        <f>VLOOKUP($B257,Hoja2!$B:$Y,9,FALSE)</f>
        <v>0</v>
      </c>
      <c r="P257" s="6">
        <f>VLOOKUP($B257,Hoja2!$B:$Y,10,FALSE)</f>
        <v>0</v>
      </c>
      <c r="Q257" s="6">
        <f>VLOOKUP($B257,Hoja2!$B:$Y,11,FALSE)</f>
        <v>0</v>
      </c>
      <c r="R257" s="6">
        <f>VLOOKUP($B257,Hoja2!$B:$Y,12,FALSE)</f>
        <v>2</v>
      </c>
      <c r="S257" s="6">
        <f>VLOOKUP($B257,Hoja2!$B:$Y,13,FALSE)</f>
        <v>2</v>
      </c>
      <c r="T257" s="6">
        <f>VLOOKUP($B257,Hoja2!$B:$Y,14,FALSE)</f>
        <v>0</v>
      </c>
      <c r="U257" s="6">
        <f>VLOOKUP($B257,Hoja2!$B:$Y,15,FALSE)</f>
        <v>2</v>
      </c>
      <c r="V257" s="6">
        <f>VLOOKUP($B257,Hoja2!$B:$Y,16,FALSE)</f>
        <v>4</v>
      </c>
      <c r="W257" s="6">
        <f>VLOOKUP($B257,Hoja2!$B:$Y,17,FALSE)</f>
        <v>4</v>
      </c>
      <c r="X257" s="6">
        <f>VLOOKUP($B257,Hoja2!$B:$Y,18,FALSE)</f>
        <v>5</v>
      </c>
      <c r="Y257" s="6">
        <f>VLOOKUP($B257,Hoja2!$B:$Y,19,FALSE)</f>
        <v>5</v>
      </c>
      <c r="Z257" s="6">
        <f>VLOOKUP($B257,Hoja2!$B:$Y,20,FALSE)</f>
        <v>0</v>
      </c>
      <c r="AA257" s="6">
        <f>VLOOKUP($B257,Hoja2!$B:$Y,21,FALSE)</f>
        <v>0</v>
      </c>
      <c r="AB257" s="5">
        <f>VLOOKUP($B257,Hoja2!$B:$Y,22,FALSE)</f>
        <v>0</v>
      </c>
      <c r="AC257" s="5">
        <f>VLOOKUP($B257,Hoja2!$B:$Y,23,FALSE)</f>
        <v>0</v>
      </c>
      <c r="AD257" s="5">
        <f>VLOOKUP($B257,Hoja2!$B:$Y,24,FALSE)</f>
        <v>0</v>
      </c>
      <c r="AE257" s="5">
        <f>SUM(Tabla2[[#This Row],[19]:[39]])</f>
        <v>24</v>
      </c>
      <c r="AF257" s="7">
        <v>29.9</v>
      </c>
      <c r="AG257" s="7">
        <v>32.5</v>
      </c>
      <c r="AH257" s="7" t="s">
        <v>9</v>
      </c>
    </row>
    <row r="258" spans="2:34" ht="100.2" customHeight="1" x14ac:dyDescent="0.3">
      <c r="B258" s="5" t="s">
        <v>400</v>
      </c>
      <c r="C258" s="6" t="s">
        <v>798</v>
      </c>
      <c r="D258" s="6" t="s">
        <v>383</v>
      </c>
      <c r="E258" s="6" t="s">
        <v>401</v>
      </c>
      <c r="F258" s="6" t="s">
        <v>781</v>
      </c>
      <c r="G258" s="6" t="s">
        <v>777</v>
      </c>
      <c r="H258" s="6"/>
      <c r="I258" s="6">
        <f>VLOOKUP($B258,Hoja2!$B:$Y,3,FALSE)</f>
        <v>0</v>
      </c>
      <c r="J258" s="6">
        <f>VLOOKUP($B258,Hoja2!$B:$Y,4,FALSE)</f>
        <v>0</v>
      </c>
      <c r="K258" s="6">
        <f>VLOOKUP($B258,Hoja2!$B:$Y,5,FALSE)</f>
        <v>0</v>
      </c>
      <c r="L258" s="6">
        <f>VLOOKUP($B258,Hoja2!$B:$Y,6,FALSE)</f>
        <v>0</v>
      </c>
      <c r="M258" s="6">
        <f>VLOOKUP($B258,Hoja2!$B:$Y,7,FALSE)</f>
        <v>0</v>
      </c>
      <c r="N258" s="6">
        <f>VLOOKUP($B258,Hoja2!$B:$Y,8,FALSE)</f>
        <v>0</v>
      </c>
      <c r="O258" s="6">
        <f>VLOOKUP($B258,Hoja2!$B:$Y,9,FALSE)</f>
        <v>0</v>
      </c>
      <c r="P258" s="6">
        <f>VLOOKUP($B258,Hoja2!$B:$Y,10,FALSE)</f>
        <v>29</v>
      </c>
      <c r="Q258" s="6">
        <f>VLOOKUP($B258,Hoja2!$B:$Y,11,FALSE)</f>
        <v>43</v>
      </c>
      <c r="R258" s="6">
        <f>VLOOKUP($B258,Hoja2!$B:$Y,12,FALSE)</f>
        <v>36</v>
      </c>
      <c r="S258" s="6">
        <f>VLOOKUP($B258,Hoja2!$B:$Y,13,FALSE)</f>
        <v>25</v>
      </c>
      <c r="T258" s="6">
        <f>VLOOKUP($B258,Hoja2!$B:$Y,14,FALSE)</f>
        <v>2</v>
      </c>
      <c r="U258" s="6">
        <f>VLOOKUP($B258,Hoja2!$B:$Y,15,FALSE)</f>
        <v>0</v>
      </c>
      <c r="V258" s="6">
        <f>VLOOKUP($B258,Hoja2!$B:$Y,16,FALSE)</f>
        <v>0</v>
      </c>
      <c r="W258" s="6">
        <f>VLOOKUP($B258,Hoja2!$B:$Y,17,FALSE)</f>
        <v>0</v>
      </c>
      <c r="X258" s="6">
        <f>VLOOKUP($B258,Hoja2!$B:$Y,18,FALSE)</f>
        <v>0</v>
      </c>
      <c r="Y258" s="6">
        <f>VLOOKUP($B258,Hoja2!$B:$Y,19,FALSE)</f>
        <v>0</v>
      </c>
      <c r="Z258" s="6">
        <f>VLOOKUP($B258,Hoja2!$B:$Y,20,FALSE)</f>
        <v>0</v>
      </c>
      <c r="AA258" s="6">
        <f>VLOOKUP($B258,Hoja2!$B:$Y,21,FALSE)</f>
        <v>0</v>
      </c>
      <c r="AB258" s="5">
        <f>VLOOKUP($B258,Hoja2!$B:$Y,22,FALSE)</f>
        <v>0</v>
      </c>
      <c r="AC258" s="5">
        <f>VLOOKUP($B258,Hoja2!$B:$Y,23,FALSE)</f>
        <v>0</v>
      </c>
      <c r="AD258" s="5">
        <f>VLOOKUP($B258,Hoja2!$B:$Y,24,FALSE)</f>
        <v>0</v>
      </c>
      <c r="AE258" s="5">
        <f>SUM(Tabla2[[#This Row],[19]:[39]])</f>
        <v>135</v>
      </c>
      <c r="AF258" s="7">
        <v>28.9</v>
      </c>
      <c r="AG258" s="7">
        <v>31.5</v>
      </c>
      <c r="AH258" s="7" t="s">
        <v>9</v>
      </c>
    </row>
    <row r="259" spans="2:34" ht="100.2" hidden="1" customHeight="1" x14ac:dyDescent="0.3">
      <c r="B259" s="5" t="s">
        <v>402</v>
      </c>
      <c r="C259" s="6" t="s">
        <v>798</v>
      </c>
      <c r="D259" s="6" t="s">
        <v>383</v>
      </c>
      <c r="E259" s="6" t="s">
        <v>403</v>
      </c>
      <c r="F259" s="6" t="s">
        <v>781</v>
      </c>
      <c r="G259" s="6" t="s">
        <v>777</v>
      </c>
      <c r="H259" s="6"/>
      <c r="I259" s="6">
        <f>VLOOKUP($B259,Hoja2!$B:$Y,3,FALSE)</f>
        <v>0</v>
      </c>
      <c r="J259" s="6">
        <f>VLOOKUP($B259,Hoja2!$B:$Y,4,FALSE)</f>
        <v>0</v>
      </c>
      <c r="K259" s="6">
        <f>VLOOKUP($B259,Hoja2!$B:$Y,5,FALSE)</f>
        <v>0</v>
      </c>
      <c r="L259" s="6">
        <f>VLOOKUP($B259,Hoja2!$B:$Y,6,FALSE)</f>
        <v>0</v>
      </c>
      <c r="M259" s="6">
        <f>VLOOKUP($B259,Hoja2!$B:$Y,7,FALSE)</f>
        <v>0</v>
      </c>
      <c r="N259" s="6">
        <f>VLOOKUP($B259,Hoja2!$B:$Y,8,FALSE)</f>
        <v>0</v>
      </c>
      <c r="O259" s="6">
        <f>VLOOKUP($B259,Hoja2!$B:$Y,9,FALSE)</f>
        <v>1</v>
      </c>
      <c r="P259" s="6">
        <f>VLOOKUP($B259,Hoja2!$B:$Y,10,FALSE)</f>
        <v>1</v>
      </c>
      <c r="Q259" s="6">
        <f>VLOOKUP($B259,Hoja2!$B:$Y,11,FALSE)</f>
        <v>0</v>
      </c>
      <c r="R259" s="6">
        <f>VLOOKUP($B259,Hoja2!$B:$Y,12,FALSE)</f>
        <v>1</v>
      </c>
      <c r="S259" s="6">
        <f>VLOOKUP($B259,Hoja2!$B:$Y,13,FALSE)</f>
        <v>0</v>
      </c>
      <c r="T259" s="6">
        <f>VLOOKUP($B259,Hoja2!$B:$Y,14,FALSE)</f>
        <v>0</v>
      </c>
      <c r="U259" s="6">
        <f>VLOOKUP($B259,Hoja2!$B:$Y,15,FALSE)</f>
        <v>0</v>
      </c>
      <c r="V259" s="6">
        <f>VLOOKUP($B259,Hoja2!$B:$Y,16,FALSE)</f>
        <v>0</v>
      </c>
      <c r="W259" s="6">
        <f>VLOOKUP($B259,Hoja2!$B:$Y,17,FALSE)</f>
        <v>0</v>
      </c>
      <c r="X259" s="6">
        <f>VLOOKUP($B259,Hoja2!$B:$Y,18,FALSE)</f>
        <v>0</v>
      </c>
      <c r="Y259" s="6">
        <f>VLOOKUP($B259,Hoja2!$B:$Y,19,FALSE)</f>
        <v>0</v>
      </c>
      <c r="Z259" s="6">
        <f>VLOOKUP($B259,Hoja2!$B:$Y,20,FALSE)</f>
        <v>0</v>
      </c>
      <c r="AA259" s="6">
        <f>VLOOKUP($B259,Hoja2!$B:$Y,21,FALSE)</f>
        <v>0</v>
      </c>
      <c r="AB259" s="5">
        <f>VLOOKUP($B259,Hoja2!$B:$Y,22,FALSE)</f>
        <v>0</v>
      </c>
      <c r="AC259" s="5">
        <f>VLOOKUP($B259,Hoja2!$B:$Y,23,FALSE)</f>
        <v>0</v>
      </c>
      <c r="AD259" s="5">
        <f>VLOOKUP($B259,Hoja2!$B:$Y,24,FALSE)</f>
        <v>0</v>
      </c>
      <c r="AE259" s="5">
        <f>SUM(Tabla2[[#This Row],[19]:[39]])</f>
        <v>3</v>
      </c>
      <c r="AF259" s="7">
        <v>28.9</v>
      </c>
      <c r="AG259" s="7">
        <v>31.5</v>
      </c>
      <c r="AH259" s="7" t="s">
        <v>9</v>
      </c>
    </row>
    <row r="260" spans="2:34" ht="100.2" customHeight="1" x14ac:dyDescent="0.3">
      <c r="B260" s="5" t="s">
        <v>404</v>
      </c>
      <c r="C260" s="6" t="s">
        <v>798</v>
      </c>
      <c r="D260" s="6" t="s">
        <v>383</v>
      </c>
      <c r="E260" s="6" t="s">
        <v>8</v>
      </c>
      <c r="F260" s="6" t="s">
        <v>781</v>
      </c>
      <c r="G260" s="6" t="s">
        <v>777</v>
      </c>
      <c r="H260" s="6"/>
      <c r="I260" s="6">
        <f>VLOOKUP($B260,Hoja2!$B:$Y,3,FALSE)</f>
        <v>0</v>
      </c>
      <c r="J260" s="6">
        <f>VLOOKUP($B260,Hoja2!$B:$Y,4,FALSE)</f>
        <v>0</v>
      </c>
      <c r="K260" s="6">
        <f>VLOOKUP($B260,Hoja2!$B:$Y,5,FALSE)</f>
        <v>0</v>
      </c>
      <c r="L260" s="6">
        <f>VLOOKUP($B260,Hoja2!$B:$Y,6,FALSE)</f>
        <v>0</v>
      </c>
      <c r="M260" s="6">
        <f>VLOOKUP($B260,Hoja2!$B:$Y,7,FALSE)</f>
        <v>0</v>
      </c>
      <c r="N260" s="6">
        <f>VLOOKUP($B260,Hoja2!$B:$Y,8,FALSE)</f>
        <v>0</v>
      </c>
      <c r="O260" s="6">
        <f>VLOOKUP($B260,Hoja2!$B:$Y,9,FALSE)</f>
        <v>6</v>
      </c>
      <c r="P260" s="6">
        <f>VLOOKUP($B260,Hoja2!$B:$Y,10,FALSE)</f>
        <v>24</v>
      </c>
      <c r="Q260" s="6">
        <f>VLOOKUP($B260,Hoja2!$B:$Y,11,FALSE)</f>
        <v>28</v>
      </c>
      <c r="R260" s="6">
        <f>VLOOKUP($B260,Hoja2!$B:$Y,12,FALSE)</f>
        <v>30</v>
      </c>
      <c r="S260" s="6">
        <f>VLOOKUP($B260,Hoja2!$B:$Y,13,FALSE)</f>
        <v>27</v>
      </c>
      <c r="T260" s="6">
        <f>VLOOKUP($B260,Hoja2!$B:$Y,14,FALSE)</f>
        <v>22</v>
      </c>
      <c r="U260" s="6">
        <f>VLOOKUP($B260,Hoja2!$B:$Y,15,FALSE)</f>
        <v>20</v>
      </c>
      <c r="V260" s="6">
        <f>VLOOKUP($B260,Hoja2!$B:$Y,16,FALSE)</f>
        <v>2</v>
      </c>
      <c r="W260" s="6">
        <f>VLOOKUP($B260,Hoja2!$B:$Y,17,FALSE)</f>
        <v>6</v>
      </c>
      <c r="X260" s="6">
        <f>VLOOKUP($B260,Hoja2!$B:$Y,18,FALSE)</f>
        <v>5</v>
      </c>
      <c r="Y260" s="6">
        <f>VLOOKUP($B260,Hoja2!$B:$Y,19,FALSE)</f>
        <v>5</v>
      </c>
      <c r="Z260" s="6">
        <f>VLOOKUP($B260,Hoja2!$B:$Y,20,FALSE)</f>
        <v>0</v>
      </c>
      <c r="AA260" s="6">
        <f>VLOOKUP($B260,Hoja2!$B:$Y,21,FALSE)</f>
        <v>0</v>
      </c>
      <c r="AB260" s="5">
        <f>VLOOKUP($B260,Hoja2!$B:$Y,22,FALSE)</f>
        <v>0</v>
      </c>
      <c r="AC260" s="5">
        <f>VLOOKUP($B260,Hoja2!$B:$Y,23,FALSE)</f>
        <v>0</v>
      </c>
      <c r="AD260" s="5">
        <f>VLOOKUP($B260,Hoja2!$B:$Y,24,FALSE)</f>
        <v>0</v>
      </c>
      <c r="AE260" s="5">
        <f>SUM(Tabla2[[#This Row],[19]:[39]])</f>
        <v>175</v>
      </c>
      <c r="AF260" s="7">
        <v>29.9</v>
      </c>
      <c r="AG260" s="7">
        <v>32.5</v>
      </c>
      <c r="AH260" s="7" t="s">
        <v>9</v>
      </c>
    </row>
    <row r="261" spans="2:34" ht="100.2" customHeight="1" x14ac:dyDescent="0.3">
      <c r="B261" s="5" t="s">
        <v>405</v>
      </c>
      <c r="C261" s="6" t="s">
        <v>798</v>
      </c>
      <c r="D261" s="6" t="s">
        <v>383</v>
      </c>
      <c r="E261" s="6" t="s">
        <v>406</v>
      </c>
      <c r="F261" s="6" t="s">
        <v>781</v>
      </c>
      <c r="G261" s="6" t="s">
        <v>777</v>
      </c>
      <c r="H261" s="6"/>
      <c r="I261" s="6">
        <f>VLOOKUP($B261,Hoja2!$B:$Y,3,FALSE)</f>
        <v>0</v>
      </c>
      <c r="J261" s="6">
        <f>VLOOKUP($B261,Hoja2!$B:$Y,4,FALSE)</f>
        <v>0</v>
      </c>
      <c r="K261" s="6">
        <f>VLOOKUP($B261,Hoja2!$B:$Y,5,FALSE)</f>
        <v>0</v>
      </c>
      <c r="L261" s="6">
        <f>VLOOKUP($B261,Hoja2!$B:$Y,6,FALSE)</f>
        <v>0</v>
      </c>
      <c r="M261" s="6">
        <f>VLOOKUP($B261,Hoja2!$B:$Y,7,FALSE)</f>
        <v>0</v>
      </c>
      <c r="N261" s="6">
        <f>VLOOKUP($B261,Hoja2!$B:$Y,8,FALSE)</f>
        <v>0</v>
      </c>
      <c r="O261" s="6">
        <f>VLOOKUP($B261,Hoja2!$B:$Y,9,FALSE)</f>
        <v>4</v>
      </c>
      <c r="P261" s="6">
        <f>VLOOKUP($B261,Hoja2!$B:$Y,10,FALSE)</f>
        <v>3</v>
      </c>
      <c r="Q261" s="6">
        <f>VLOOKUP($B261,Hoja2!$B:$Y,11,FALSE)</f>
        <v>9</v>
      </c>
      <c r="R261" s="6">
        <f>VLOOKUP($B261,Hoja2!$B:$Y,12,FALSE)</f>
        <v>9</v>
      </c>
      <c r="S261" s="6">
        <f>VLOOKUP($B261,Hoja2!$B:$Y,13,FALSE)</f>
        <v>0</v>
      </c>
      <c r="T261" s="6">
        <f>VLOOKUP($B261,Hoja2!$B:$Y,14,FALSE)</f>
        <v>0</v>
      </c>
      <c r="U261" s="6">
        <f>VLOOKUP($B261,Hoja2!$B:$Y,15,FALSE)</f>
        <v>0</v>
      </c>
      <c r="V261" s="6">
        <f>VLOOKUP($B261,Hoja2!$B:$Y,16,FALSE)</f>
        <v>0</v>
      </c>
      <c r="W261" s="6">
        <f>VLOOKUP($B261,Hoja2!$B:$Y,17,FALSE)</f>
        <v>0</v>
      </c>
      <c r="X261" s="6">
        <f>VLOOKUP($B261,Hoja2!$B:$Y,18,FALSE)</f>
        <v>0</v>
      </c>
      <c r="Y261" s="6">
        <f>VLOOKUP($B261,Hoja2!$B:$Y,19,FALSE)</f>
        <v>0</v>
      </c>
      <c r="Z261" s="6">
        <f>VLOOKUP($B261,Hoja2!$B:$Y,20,FALSE)</f>
        <v>0</v>
      </c>
      <c r="AA261" s="6">
        <f>VLOOKUP($B261,Hoja2!$B:$Y,21,FALSE)</f>
        <v>0</v>
      </c>
      <c r="AB261" s="5">
        <f>VLOOKUP($B261,Hoja2!$B:$Y,22,FALSE)</f>
        <v>0</v>
      </c>
      <c r="AC261" s="5">
        <f>VLOOKUP($B261,Hoja2!$B:$Y,23,FALSE)</f>
        <v>0</v>
      </c>
      <c r="AD261" s="5">
        <f>VLOOKUP($B261,Hoja2!$B:$Y,24,FALSE)</f>
        <v>0</v>
      </c>
      <c r="AE261" s="5">
        <f>SUM(Tabla2[[#This Row],[19]:[39]])</f>
        <v>25</v>
      </c>
      <c r="AF261" s="7">
        <v>29.9</v>
      </c>
      <c r="AG261" s="7">
        <v>32.5</v>
      </c>
      <c r="AH261" s="7" t="s">
        <v>9</v>
      </c>
    </row>
    <row r="262" spans="2:34" ht="100.2" customHeight="1" x14ac:dyDescent="0.3">
      <c r="B262" s="5" t="s">
        <v>407</v>
      </c>
      <c r="C262" s="6" t="s">
        <v>798</v>
      </c>
      <c r="D262" s="6" t="s">
        <v>383</v>
      </c>
      <c r="E262" s="6" t="s">
        <v>408</v>
      </c>
      <c r="F262" s="6" t="s">
        <v>781</v>
      </c>
      <c r="G262" s="6" t="s">
        <v>777</v>
      </c>
      <c r="H262" s="6"/>
      <c r="I262" s="6">
        <f>VLOOKUP($B262,Hoja2!$B:$Y,3,FALSE)</f>
        <v>0</v>
      </c>
      <c r="J262" s="6">
        <f>VLOOKUP($B262,Hoja2!$B:$Y,4,FALSE)</f>
        <v>0</v>
      </c>
      <c r="K262" s="6">
        <f>VLOOKUP($B262,Hoja2!$B:$Y,5,FALSE)</f>
        <v>0</v>
      </c>
      <c r="L262" s="6">
        <f>VLOOKUP($B262,Hoja2!$B:$Y,6,FALSE)</f>
        <v>0</v>
      </c>
      <c r="M262" s="6">
        <f>VLOOKUP($B262,Hoja2!$B:$Y,7,FALSE)</f>
        <v>0</v>
      </c>
      <c r="N262" s="6">
        <f>VLOOKUP($B262,Hoja2!$B:$Y,8,FALSE)</f>
        <v>0</v>
      </c>
      <c r="O262" s="6">
        <f>VLOOKUP($B262,Hoja2!$B:$Y,9,FALSE)</f>
        <v>0</v>
      </c>
      <c r="P262" s="6">
        <f>VLOOKUP($B262,Hoja2!$B:$Y,10,FALSE)</f>
        <v>2</v>
      </c>
      <c r="Q262" s="6">
        <f>VLOOKUP($B262,Hoja2!$B:$Y,11,FALSE)</f>
        <v>1</v>
      </c>
      <c r="R262" s="6">
        <f>VLOOKUP($B262,Hoja2!$B:$Y,12,FALSE)</f>
        <v>2</v>
      </c>
      <c r="S262" s="6">
        <f>VLOOKUP($B262,Hoja2!$B:$Y,13,FALSE)</f>
        <v>3</v>
      </c>
      <c r="T262" s="6">
        <f>VLOOKUP($B262,Hoja2!$B:$Y,14,FALSE)</f>
        <v>3</v>
      </c>
      <c r="U262" s="6">
        <f>VLOOKUP($B262,Hoja2!$B:$Y,15,FALSE)</f>
        <v>0</v>
      </c>
      <c r="V262" s="6">
        <f>VLOOKUP($B262,Hoja2!$B:$Y,16,FALSE)</f>
        <v>0</v>
      </c>
      <c r="W262" s="6">
        <f>VLOOKUP($B262,Hoja2!$B:$Y,17,FALSE)</f>
        <v>0</v>
      </c>
      <c r="X262" s="6">
        <f>VLOOKUP($B262,Hoja2!$B:$Y,18,FALSE)</f>
        <v>0</v>
      </c>
      <c r="Y262" s="6">
        <f>VLOOKUP($B262,Hoja2!$B:$Y,19,FALSE)</f>
        <v>0</v>
      </c>
      <c r="Z262" s="6">
        <f>VLOOKUP($B262,Hoja2!$B:$Y,20,FALSE)</f>
        <v>0</v>
      </c>
      <c r="AA262" s="6">
        <f>VLOOKUP($B262,Hoja2!$B:$Y,21,FALSE)</f>
        <v>0</v>
      </c>
      <c r="AB262" s="5">
        <f>VLOOKUP($B262,Hoja2!$B:$Y,22,FALSE)</f>
        <v>0</v>
      </c>
      <c r="AC262" s="5">
        <f>VLOOKUP($B262,Hoja2!$B:$Y,23,FALSE)</f>
        <v>0</v>
      </c>
      <c r="AD262" s="5">
        <f>VLOOKUP($B262,Hoja2!$B:$Y,24,FALSE)</f>
        <v>0</v>
      </c>
      <c r="AE262" s="5">
        <f>SUM(Tabla2[[#This Row],[19]:[39]])</f>
        <v>11</v>
      </c>
      <c r="AF262" s="7">
        <v>29.9</v>
      </c>
      <c r="AG262" s="7">
        <v>32.5</v>
      </c>
      <c r="AH262" s="7" t="s">
        <v>9</v>
      </c>
    </row>
    <row r="263" spans="2:34" ht="100.2" customHeight="1" x14ac:dyDescent="0.3">
      <c r="B263" s="5" t="s">
        <v>409</v>
      </c>
      <c r="C263" s="6" t="s">
        <v>798</v>
      </c>
      <c r="D263" s="6" t="s">
        <v>383</v>
      </c>
      <c r="E263" s="6" t="s">
        <v>234</v>
      </c>
      <c r="F263" s="6" t="s">
        <v>781</v>
      </c>
      <c r="G263" s="6" t="s">
        <v>777</v>
      </c>
      <c r="H263" s="6"/>
      <c r="I263" s="6">
        <f>VLOOKUP($B263,Hoja2!$B:$Y,3,FALSE)</f>
        <v>0</v>
      </c>
      <c r="J263" s="6">
        <f>VLOOKUP($B263,Hoja2!$B:$Y,4,FALSE)</f>
        <v>0</v>
      </c>
      <c r="K263" s="6">
        <f>VLOOKUP($B263,Hoja2!$B:$Y,5,FALSE)</f>
        <v>0</v>
      </c>
      <c r="L263" s="6">
        <f>VLOOKUP($B263,Hoja2!$B:$Y,6,FALSE)</f>
        <v>0</v>
      </c>
      <c r="M263" s="6">
        <f>VLOOKUP($B263,Hoja2!$B:$Y,7,FALSE)</f>
        <v>0</v>
      </c>
      <c r="N263" s="6">
        <f>VLOOKUP($B263,Hoja2!$B:$Y,8,FALSE)</f>
        <v>0</v>
      </c>
      <c r="O263" s="6">
        <f>VLOOKUP($B263,Hoja2!$B:$Y,9,FALSE)</f>
        <v>3</v>
      </c>
      <c r="P263" s="6">
        <f>VLOOKUP($B263,Hoja2!$B:$Y,10,FALSE)</f>
        <v>16</v>
      </c>
      <c r="Q263" s="6">
        <f>VLOOKUP($B263,Hoja2!$B:$Y,11,FALSE)</f>
        <v>18</v>
      </c>
      <c r="R263" s="6">
        <f>VLOOKUP($B263,Hoja2!$B:$Y,12,FALSE)</f>
        <v>17</v>
      </c>
      <c r="S263" s="6">
        <f>VLOOKUP($B263,Hoja2!$B:$Y,13,FALSE)</f>
        <v>14</v>
      </c>
      <c r="T263" s="6">
        <f>VLOOKUP($B263,Hoja2!$B:$Y,14,FALSE)</f>
        <v>14</v>
      </c>
      <c r="U263" s="6">
        <f>VLOOKUP($B263,Hoja2!$B:$Y,15,FALSE)</f>
        <v>12</v>
      </c>
      <c r="V263" s="6">
        <f>VLOOKUP($B263,Hoja2!$B:$Y,16,FALSE)</f>
        <v>9</v>
      </c>
      <c r="W263" s="6">
        <f>VLOOKUP($B263,Hoja2!$B:$Y,17,FALSE)</f>
        <v>7</v>
      </c>
      <c r="X263" s="6">
        <f>VLOOKUP($B263,Hoja2!$B:$Y,18,FALSE)</f>
        <v>7</v>
      </c>
      <c r="Y263" s="6">
        <f>VLOOKUP($B263,Hoja2!$B:$Y,19,FALSE)</f>
        <v>8</v>
      </c>
      <c r="Z263" s="6">
        <f>VLOOKUP($B263,Hoja2!$B:$Y,20,FALSE)</f>
        <v>0</v>
      </c>
      <c r="AA263" s="6">
        <f>VLOOKUP($B263,Hoja2!$B:$Y,21,FALSE)</f>
        <v>0</v>
      </c>
      <c r="AB263" s="5">
        <f>VLOOKUP($B263,Hoja2!$B:$Y,22,FALSE)</f>
        <v>0</v>
      </c>
      <c r="AC263" s="5">
        <f>VLOOKUP($B263,Hoja2!$B:$Y,23,FALSE)</f>
        <v>0</v>
      </c>
      <c r="AD263" s="5">
        <f>VLOOKUP($B263,Hoja2!$B:$Y,24,FALSE)</f>
        <v>0</v>
      </c>
      <c r="AE263" s="5">
        <f>SUM(Tabla2[[#This Row],[19]:[39]])</f>
        <v>125</v>
      </c>
      <c r="AF263" s="7">
        <v>29.9</v>
      </c>
      <c r="AG263" s="7">
        <v>32.5</v>
      </c>
      <c r="AH263" s="7" t="s">
        <v>9</v>
      </c>
    </row>
    <row r="264" spans="2:34" ht="100.2" customHeight="1" x14ac:dyDescent="0.3">
      <c r="B264" s="5" t="s">
        <v>410</v>
      </c>
      <c r="C264" s="6" t="s">
        <v>798</v>
      </c>
      <c r="D264" s="6" t="s">
        <v>383</v>
      </c>
      <c r="E264" s="6" t="s">
        <v>236</v>
      </c>
      <c r="F264" s="6" t="s">
        <v>781</v>
      </c>
      <c r="G264" s="6" t="s">
        <v>777</v>
      </c>
      <c r="H264" s="6"/>
      <c r="I264" s="6">
        <f>VLOOKUP($B264,Hoja2!$B:$Y,3,FALSE)</f>
        <v>0</v>
      </c>
      <c r="J264" s="6">
        <f>VLOOKUP($B264,Hoja2!$B:$Y,4,FALSE)</f>
        <v>0</v>
      </c>
      <c r="K264" s="6">
        <f>VLOOKUP($B264,Hoja2!$B:$Y,5,FALSE)</f>
        <v>0</v>
      </c>
      <c r="L264" s="6">
        <f>VLOOKUP($B264,Hoja2!$B:$Y,6,FALSE)</f>
        <v>0</v>
      </c>
      <c r="M264" s="6">
        <f>VLOOKUP($B264,Hoja2!$B:$Y,7,FALSE)</f>
        <v>0</v>
      </c>
      <c r="N264" s="6">
        <f>VLOOKUP($B264,Hoja2!$B:$Y,8,FALSE)</f>
        <v>0</v>
      </c>
      <c r="O264" s="6">
        <f>VLOOKUP($B264,Hoja2!$B:$Y,9,FALSE)</f>
        <v>2</v>
      </c>
      <c r="P264" s="6">
        <f>VLOOKUP($B264,Hoja2!$B:$Y,10,FALSE)</f>
        <v>0</v>
      </c>
      <c r="Q264" s="6">
        <f>VLOOKUP($B264,Hoja2!$B:$Y,11,FALSE)</f>
        <v>5</v>
      </c>
      <c r="R264" s="6">
        <f>VLOOKUP($B264,Hoja2!$B:$Y,12,FALSE)</f>
        <v>5</v>
      </c>
      <c r="S264" s="6">
        <f>VLOOKUP($B264,Hoja2!$B:$Y,13,FALSE)</f>
        <v>5</v>
      </c>
      <c r="T264" s="6">
        <f>VLOOKUP($B264,Hoja2!$B:$Y,14,FALSE)</f>
        <v>7</v>
      </c>
      <c r="U264" s="6">
        <f>VLOOKUP($B264,Hoja2!$B:$Y,15,FALSE)</f>
        <v>4</v>
      </c>
      <c r="V264" s="6">
        <f>VLOOKUP($B264,Hoja2!$B:$Y,16,FALSE)</f>
        <v>2</v>
      </c>
      <c r="W264" s="6">
        <f>VLOOKUP($B264,Hoja2!$B:$Y,17,FALSE)</f>
        <v>0</v>
      </c>
      <c r="X264" s="6">
        <f>VLOOKUP($B264,Hoja2!$B:$Y,18,FALSE)</f>
        <v>0</v>
      </c>
      <c r="Y264" s="6">
        <f>VLOOKUP($B264,Hoja2!$B:$Y,19,FALSE)</f>
        <v>0</v>
      </c>
      <c r="Z264" s="6">
        <f>VLOOKUP($B264,Hoja2!$B:$Y,20,FALSE)</f>
        <v>0</v>
      </c>
      <c r="AA264" s="6">
        <f>VLOOKUP($B264,Hoja2!$B:$Y,21,FALSE)</f>
        <v>0</v>
      </c>
      <c r="AB264" s="5">
        <f>VLOOKUP($B264,Hoja2!$B:$Y,22,FALSE)</f>
        <v>0</v>
      </c>
      <c r="AC264" s="5">
        <f>VLOOKUP($B264,Hoja2!$B:$Y,23,FALSE)</f>
        <v>0</v>
      </c>
      <c r="AD264" s="5">
        <f>VLOOKUP($B264,Hoja2!$B:$Y,24,FALSE)</f>
        <v>0</v>
      </c>
      <c r="AE264" s="5">
        <f>SUM(Tabla2[[#This Row],[19]:[39]])</f>
        <v>30</v>
      </c>
      <c r="AF264" s="7">
        <v>29.9</v>
      </c>
      <c r="AG264" s="7">
        <v>32.5</v>
      </c>
      <c r="AH264" s="7" t="s">
        <v>9</v>
      </c>
    </row>
    <row r="265" spans="2:34" ht="100.2" hidden="1" customHeight="1" x14ac:dyDescent="0.3">
      <c r="B265" s="5" t="s">
        <v>411</v>
      </c>
      <c r="C265" s="6" t="s">
        <v>798</v>
      </c>
      <c r="D265" s="6" t="s">
        <v>383</v>
      </c>
      <c r="E265" s="6" t="s">
        <v>401</v>
      </c>
      <c r="F265" s="6" t="s">
        <v>117</v>
      </c>
      <c r="G265" s="6"/>
      <c r="H265" s="6"/>
      <c r="I265" s="6" t="e">
        <f>VLOOKUP($B265,Hoja2!$B:$Y,3,FALSE)</f>
        <v>#N/A</v>
      </c>
      <c r="J265" s="6" t="e">
        <f>VLOOKUP($B265,Hoja2!$B:$Y,4,FALSE)</f>
        <v>#N/A</v>
      </c>
      <c r="K265" s="6" t="e">
        <f>VLOOKUP($B265,Hoja2!$B:$Y,5,FALSE)</f>
        <v>#N/A</v>
      </c>
      <c r="L265" s="6" t="e">
        <f>VLOOKUP($B265,Hoja2!$B:$Y,6,FALSE)</f>
        <v>#N/A</v>
      </c>
      <c r="M265" s="6" t="e">
        <f>VLOOKUP($B265,Hoja2!$B:$Y,7,FALSE)</f>
        <v>#N/A</v>
      </c>
      <c r="N265" s="6" t="e">
        <f>VLOOKUP($B265,Hoja2!$B:$Y,8,FALSE)</f>
        <v>#N/A</v>
      </c>
      <c r="O265" s="6" t="e">
        <f>VLOOKUP($B265,Hoja2!$B:$Y,9,FALSE)</f>
        <v>#N/A</v>
      </c>
      <c r="P265" s="6" t="e">
        <f>VLOOKUP($B265,Hoja2!$B:$Y,10,FALSE)</f>
        <v>#N/A</v>
      </c>
      <c r="Q265" s="6" t="e">
        <f>VLOOKUP($B265,Hoja2!$B:$Y,11,FALSE)</f>
        <v>#N/A</v>
      </c>
      <c r="R265" s="6" t="e">
        <f>VLOOKUP($B265,Hoja2!$B:$Y,12,FALSE)</f>
        <v>#N/A</v>
      </c>
      <c r="S265" s="6" t="e">
        <f>VLOOKUP($B265,Hoja2!$B:$Y,13,FALSE)</f>
        <v>#N/A</v>
      </c>
      <c r="T265" s="6" t="e">
        <f>VLOOKUP($B265,Hoja2!$B:$Y,14,FALSE)</f>
        <v>#N/A</v>
      </c>
      <c r="U265" s="6" t="e">
        <f>VLOOKUP($B265,Hoja2!$B:$Y,15,FALSE)</f>
        <v>#N/A</v>
      </c>
      <c r="V265" s="6" t="e">
        <f>VLOOKUP($B265,Hoja2!$B:$Y,16,FALSE)</f>
        <v>#N/A</v>
      </c>
      <c r="W265" s="6" t="e">
        <f>VLOOKUP($B265,Hoja2!$B:$Y,17,FALSE)</f>
        <v>#N/A</v>
      </c>
      <c r="X265" s="6" t="e">
        <f>VLOOKUP($B265,Hoja2!$B:$Y,18,FALSE)</f>
        <v>#N/A</v>
      </c>
      <c r="Y265" s="6" t="e">
        <f>VLOOKUP($B265,Hoja2!$B:$Y,19,FALSE)</f>
        <v>#N/A</v>
      </c>
      <c r="Z265" s="6" t="e">
        <f>VLOOKUP($B265,Hoja2!$B:$Y,20,FALSE)</f>
        <v>#N/A</v>
      </c>
      <c r="AA265" s="6" t="e">
        <f>VLOOKUP($B265,Hoja2!$B:$Y,21,FALSE)</f>
        <v>#N/A</v>
      </c>
      <c r="AB265" s="5" t="e">
        <f>VLOOKUP($B265,Hoja2!$B:$Y,22,FALSE)</f>
        <v>#N/A</v>
      </c>
      <c r="AC265" s="5" t="e">
        <f>VLOOKUP($B265,Hoja2!$B:$Y,23,FALSE)</f>
        <v>#N/A</v>
      </c>
      <c r="AD265" s="5" t="e">
        <f>VLOOKUP($B265,Hoja2!$B:$Y,24,FALSE)</f>
        <v>#N/A</v>
      </c>
      <c r="AE265" s="5" t="e">
        <f>SUM(Tabla2[[#This Row],[19]:[39]])</f>
        <v>#N/A</v>
      </c>
      <c r="AF265" s="7">
        <v>0</v>
      </c>
      <c r="AG265" s="7" t="s">
        <v>9</v>
      </c>
      <c r="AH265" s="7" t="s">
        <v>9</v>
      </c>
    </row>
    <row r="266" spans="2:34" ht="100.2" hidden="1" customHeight="1" x14ac:dyDescent="0.3">
      <c r="B266" s="5" t="s">
        <v>412</v>
      </c>
      <c r="C266" s="6" t="s">
        <v>798</v>
      </c>
      <c r="D266" s="6" t="s">
        <v>383</v>
      </c>
      <c r="E266" s="6" t="s">
        <v>403</v>
      </c>
      <c r="F266" s="6" t="s">
        <v>117</v>
      </c>
      <c r="G266" s="6"/>
      <c r="H266" s="6"/>
      <c r="I266" s="6" t="e">
        <f>VLOOKUP($B266,Hoja2!$B:$Y,3,FALSE)</f>
        <v>#N/A</v>
      </c>
      <c r="J266" s="6" t="e">
        <f>VLOOKUP($B266,Hoja2!$B:$Y,4,FALSE)</f>
        <v>#N/A</v>
      </c>
      <c r="K266" s="6" t="e">
        <f>VLOOKUP($B266,Hoja2!$B:$Y,5,FALSE)</f>
        <v>#N/A</v>
      </c>
      <c r="L266" s="6" t="e">
        <f>VLOOKUP($B266,Hoja2!$B:$Y,6,FALSE)</f>
        <v>#N/A</v>
      </c>
      <c r="M266" s="6" t="e">
        <f>VLOOKUP($B266,Hoja2!$B:$Y,7,FALSE)</f>
        <v>#N/A</v>
      </c>
      <c r="N266" s="6" t="e">
        <f>VLOOKUP($B266,Hoja2!$B:$Y,8,FALSE)</f>
        <v>#N/A</v>
      </c>
      <c r="O266" s="6" t="e">
        <f>VLOOKUP($B266,Hoja2!$B:$Y,9,FALSE)</f>
        <v>#N/A</v>
      </c>
      <c r="P266" s="6" t="e">
        <f>VLOOKUP($B266,Hoja2!$B:$Y,10,FALSE)</f>
        <v>#N/A</v>
      </c>
      <c r="Q266" s="6" t="e">
        <f>VLOOKUP($B266,Hoja2!$B:$Y,11,FALSE)</f>
        <v>#N/A</v>
      </c>
      <c r="R266" s="6" t="e">
        <f>VLOOKUP($B266,Hoja2!$B:$Y,12,FALSE)</f>
        <v>#N/A</v>
      </c>
      <c r="S266" s="6" t="e">
        <f>VLOOKUP($B266,Hoja2!$B:$Y,13,FALSE)</f>
        <v>#N/A</v>
      </c>
      <c r="T266" s="6" t="e">
        <f>VLOOKUP($B266,Hoja2!$B:$Y,14,FALSE)</f>
        <v>#N/A</v>
      </c>
      <c r="U266" s="6" t="e">
        <f>VLOOKUP($B266,Hoja2!$B:$Y,15,FALSE)</f>
        <v>#N/A</v>
      </c>
      <c r="V266" s="6" t="e">
        <f>VLOOKUP($B266,Hoja2!$B:$Y,16,FALSE)</f>
        <v>#N/A</v>
      </c>
      <c r="W266" s="6" t="e">
        <f>VLOOKUP($B266,Hoja2!$B:$Y,17,FALSE)</f>
        <v>#N/A</v>
      </c>
      <c r="X266" s="6" t="e">
        <f>VLOOKUP($B266,Hoja2!$B:$Y,18,FALSE)</f>
        <v>#N/A</v>
      </c>
      <c r="Y266" s="6" t="e">
        <f>VLOOKUP($B266,Hoja2!$B:$Y,19,FALSE)</f>
        <v>#N/A</v>
      </c>
      <c r="Z266" s="6" t="e">
        <f>VLOOKUP($B266,Hoja2!$B:$Y,20,FALSE)</f>
        <v>#N/A</v>
      </c>
      <c r="AA266" s="6" t="e">
        <f>VLOOKUP($B266,Hoja2!$B:$Y,21,FALSE)</f>
        <v>#N/A</v>
      </c>
      <c r="AB266" s="5" t="e">
        <f>VLOOKUP($B266,Hoja2!$B:$Y,22,FALSE)</f>
        <v>#N/A</v>
      </c>
      <c r="AC266" s="5" t="e">
        <f>VLOOKUP($B266,Hoja2!$B:$Y,23,FALSE)</f>
        <v>#N/A</v>
      </c>
      <c r="AD266" s="5" t="e">
        <f>VLOOKUP($B266,Hoja2!$B:$Y,24,FALSE)</f>
        <v>#N/A</v>
      </c>
      <c r="AE266" s="5" t="e">
        <f>SUM(Tabla2[[#This Row],[19]:[39]])</f>
        <v>#N/A</v>
      </c>
      <c r="AF266" s="7">
        <v>0</v>
      </c>
      <c r="AG266" s="7" t="s">
        <v>9</v>
      </c>
      <c r="AH266" s="7" t="s">
        <v>9</v>
      </c>
    </row>
    <row r="267" spans="2:34" ht="100.2" hidden="1" customHeight="1" x14ac:dyDescent="0.3">
      <c r="B267" s="5" t="s">
        <v>413</v>
      </c>
      <c r="C267" s="6" t="s">
        <v>798</v>
      </c>
      <c r="D267" s="6" t="s">
        <v>390</v>
      </c>
      <c r="E267" s="6" t="s">
        <v>206</v>
      </c>
      <c r="F267" s="6" t="s">
        <v>790</v>
      </c>
      <c r="G267" s="6" t="s">
        <v>777</v>
      </c>
      <c r="H267" s="6"/>
      <c r="I267" s="6" t="e">
        <f>VLOOKUP($B267,Hoja2!$B:$Y,3,FALSE)</f>
        <v>#N/A</v>
      </c>
      <c r="J267" s="6" t="e">
        <f>VLOOKUP($B267,Hoja2!$B:$Y,4,FALSE)</f>
        <v>#N/A</v>
      </c>
      <c r="K267" s="6" t="e">
        <f>VLOOKUP($B267,Hoja2!$B:$Y,5,FALSE)</f>
        <v>#N/A</v>
      </c>
      <c r="L267" s="6" t="e">
        <f>VLOOKUP($B267,Hoja2!$B:$Y,6,FALSE)</f>
        <v>#N/A</v>
      </c>
      <c r="M267" s="6" t="e">
        <f>VLOOKUP($B267,Hoja2!$B:$Y,7,FALSE)</f>
        <v>#N/A</v>
      </c>
      <c r="N267" s="6" t="e">
        <f>VLOOKUP($B267,Hoja2!$B:$Y,8,FALSE)</f>
        <v>#N/A</v>
      </c>
      <c r="O267" s="6" t="e">
        <f>VLOOKUP($B267,Hoja2!$B:$Y,9,FALSE)</f>
        <v>#N/A</v>
      </c>
      <c r="P267" s="6" t="e">
        <f>VLOOKUP($B267,Hoja2!$B:$Y,10,FALSE)</f>
        <v>#N/A</v>
      </c>
      <c r="Q267" s="6" t="e">
        <f>VLOOKUP($B267,Hoja2!$B:$Y,11,FALSE)</f>
        <v>#N/A</v>
      </c>
      <c r="R267" s="6" t="e">
        <f>VLOOKUP($B267,Hoja2!$B:$Y,12,FALSE)</f>
        <v>#N/A</v>
      </c>
      <c r="S267" s="6" t="e">
        <f>VLOOKUP($B267,Hoja2!$B:$Y,13,FALSE)</f>
        <v>#N/A</v>
      </c>
      <c r="T267" s="6" t="e">
        <f>VLOOKUP($B267,Hoja2!$B:$Y,14,FALSE)</f>
        <v>#N/A</v>
      </c>
      <c r="U267" s="6" t="e">
        <f>VLOOKUP($B267,Hoja2!$B:$Y,15,FALSE)</f>
        <v>#N/A</v>
      </c>
      <c r="V267" s="6" t="e">
        <f>VLOOKUP($B267,Hoja2!$B:$Y,16,FALSE)</f>
        <v>#N/A</v>
      </c>
      <c r="W267" s="6" t="e">
        <f>VLOOKUP($B267,Hoja2!$B:$Y,17,FALSE)</f>
        <v>#N/A</v>
      </c>
      <c r="X267" s="6" t="e">
        <f>VLOOKUP($B267,Hoja2!$B:$Y,18,FALSE)</f>
        <v>#N/A</v>
      </c>
      <c r="Y267" s="6" t="e">
        <f>VLOOKUP($B267,Hoja2!$B:$Y,19,FALSE)</f>
        <v>#N/A</v>
      </c>
      <c r="Z267" s="6" t="e">
        <f>VLOOKUP($B267,Hoja2!$B:$Y,20,FALSE)</f>
        <v>#N/A</v>
      </c>
      <c r="AA267" s="6" t="e">
        <f>VLOOKUP($B267,Hoja2!$B:$Y,21,FALSE)</f>
        <v>#N/A</v>
      </c>
      <c r="AB267" s="5" t="e">
        <f>VLOOKUP($B267,Hoja2!$B:$Y,22,FALSE)</f>
        <v>#N/A</v>
      </c>
      <c r="AC267" s="5" t="e">
        <f>VLOOKUP($B267,Hoja2!$B:$Y,23,FALSE)</f>
        <v>#N/A</v>
      </c>
      <c r="AD267" s="5" t="e">
        <f>VLOOKUP($B267,Hoja2!$B:$Y,24,FALSE)</f>
        <v>#N/A</v>
      </c>
      <c r="AE267" s="5" t="e">
        <f>SUM(Tabla2[[#This Row],[19]:[39]])</f>
        <v>#N/A</v>
      </c>
      <c r="AF267" s="7">
        <v>28.1</v>
      </c>
      <c r="AG267" s="7">
        <v>29.9</v>
      </c>
      <c r="AH267" s="7" t="s">
        <v>9</v>
      </c>
    </row>
    <row r="268" spans="2:34" ht="100.2" customHeight="1" x14ac:dyDescent="0.3">
      <c r="B268" s="5" t="s">
        <v>414</v>
      </c>
      <c r="C268" s="6" t="s">
        <v>798</v>
      </c>
      <c r="D268" s="6" t="s">
        <v>390</v>
      </c>
      <c r="E268" s="6" t="s">
        <v>177</v>
      </c>
      <c r="F268" s="6" t="s">
        <v>790</v>
      </c>
      <c r="G268" s="6" t="s">
        <v>777</v>
      </c>
      <c r="H268" s="6"/>
      <c r="I268" s="6">
        <f>VLOOKUP($B268,Hoja2!$B:$Y,3,FALSE)</f>
        <v>0</v>
      </c>
      <c r="J268" s="6">
        <f>VLOOKUP($B268,Hoja2!$B:$Y,4,FALSE)</f>
        <v>0</v>
      </c>
      <c r="K268" s="6">
        <f>VLOOKUP($B268,Hoja2!$B:$Y,5,FALSE)</f>
        <v>0</v>
      </c>
      <c r="L268" s="6">
        <f>VLOOKUP($B268,Hoja2!$B:$Y,6,FALSE)</f>
        <v>0</v>
      </c>
      <c r="M268" s="6">
        <f>VLOOKUP($B268,Hoja2!$B:$Y,7,FALSE)</f>
        <v>0</v>
      </c>
      <c r="N268" s="6">
        <f>VLOOKUP($B268,Hoja2!$B:$Y,8,FALSE)</f>
        <v>0</v>
      </c>
      <c r="O268" s="6">
        <f>VLOOKUP($B268,Hoja2!$B:$Y,9,FALSE)</f>
        <v>0</v>
      </c>
      <c r="P268" s="6">
        <f>VLOOKUP($B268,Hoja2!$B:$Y,10,FALSE)</f>
        <v>6</v>
      </c>
      <c r="Q268" s="6">
        <f>VLOOKUP($B268,Hoja2!$B:$Y,11,FALSE)</f>
        <v>8</v>
      </c>
      <c r="R268" s="6">
        <f>VLOOKUP($B268,Hoja2!$B:$Y,12,FALSE)</f>
        <v>16</v>
      </c>
      <c r="S268" s="6">
        <f>VLOOKUP($B268,Hoja2!$B:$Y,13,FALSE)</f>
        <v>20</v>
      </c>
      <c r="T268" s="6">
        <f>VLOOKUP($B268,Hoja2!$B:$Y,14,FALSE)</f>
        <v>18</v>
      </c>
      <c r="U268" s="6">
        <f>VLOOKUP($B268,Hoja2!$B:$Y,15,FALSE)</f>
        <v>12</v>
      </c>
      <c r="V268" s="6">
        <f>VLOOKUP($B268,Hoja2!$B:$Y,16,FALSE)</f>
        <v>10</v>
      </c>
      <c r="W268" s="6">
        <f>VLOOKUP($B268,Hoja2!$B:$Y,17,FALSE)</f>
        <v>7</v>
      </c>
      <c r="X268" s="6">
        <f>VLOOKUP($B268,Hoja2!$B:$Y,18,FALSE)</f>
        <v>6</v>
      </c>
      <c r="Y268" s="6">
        <f>VLOOKUP($B268,Hoja2!$B:$Y,19,FALSE)</f>
        <v>2</v>
      </c>
      <c r="Z268" s="6">
        <f>VLOOKUP($B268,Hoja2!$B:$Y,20,FALSE)</f>
        <v>0</v>
      </c>
      <c r="AA268" s="6">
        <f>VLOOKUP($B268,Hoja2!$B:$Y,21,FALSE)</f>
        <v>0</v>
      </c>
      <c r="AB268" s="5">
        <f>VLOOKUP($B268,Hoja2!$B:$Y,22,FALSE)</f>
        <v>0</v>
      </c>
      <c r="AC268" s="5">
        <f>VLOOKUP($B268,Hoja2!$B:$Y,23,FALSE)</f>
        <v>0</v>
      </c>
      <c r="AD268" s="5">
        <f>VLOOKUP($B268,Hoja2!$B:$Y,24,FALSE)</f>
        <v>0</v>
      </c>
      <c r="AE268" s="5">
        <f>SUM(Tabla2[[#This Row],[19]:[39]])</f>
        <v>105</v>
      </c>
      <c r="AF268" s="7">
        <v>28.1</v>
      </c>
      <c r="AG268" s="7">
        <v>29.9</v>
      </c>
      <c r="AH268" s="7" t="s">
        <v>9</v>
      </c>
    </row>
    <row r="269" spans="2:34" ht="100.2" hidden="1" customHeight="1" x14ac:dyDescent="0.3">
      <c r="B269" s="5" t="s">
        <v>415</v>
      </c>
      <c r="C269" s="6" t="s">
        <v>798</v>
      </c>
      <c r="D269" s="6" t="s">
        <v>390</v>
      </c>
      <c r="E269" s="6" t="s">
        <v>201</v>
      </c>
      <c r="F269" s="6" t="s">
        <v>790</v>
      </c>
      <c r="G269" s="6" t="s">
        <v>785</v>
      </c>
      <c r="H269" s="6"/>
      <c r="I269" s="6" t="e">
        <f>VLOOKUP($B269,Hoja2!$B:$Y,3,FALSE)</f>
        <v>#N/A</v>
      </c>
      <c r="J269" s="6" t="e">
        <f>VLOOKUP($B269,Hoja2!$B:$Y,4,FALSE)</f>
        <v>#N/A</v>
      </c>
      <c r="K269" s="6" t="e">
        <f>VLOOKUP($B269,Hoja2!$B:$Y,5,FALSE)</f>
        <v>#N/A</v>
      </c>
      <c r="L269" s="6" t="e">
        <f>VLOOKUP($B269,Hoja2!$B:$Y,6,FALSE)</f>
        <v>#N/A</v>
      </c>
      <c r="M269" s="6" t="e">
        <f>VLOOKUP($B269,Hoja2!$B:$Y,7,FALSE)</f>
        <v>#N/A</v>
      </c>
      <c r="N269" s="6" t="e">
        <f>VLOOKUP($B269,Hoja2!$B:$Y,8,FALSE)</f>
        <v>#N/A</v>
      </c>
      <c r="O269" s="6" t="e">
        <f>VLOOKUP($B269,Hoja2!$B:$Y,9,FALSE)</f>
        <v>#N/A</v>
      </c>
      <c r="P269" s="6" t="e">
        <f>VLOOKUP($B269,Hoja2!$B:$Y,10,FALSE)</f>
        <v>#N/A</v>
      </c>
      <c r="Q269" s="6" t="e">
        <f>VLOOKUP($B269,Hoja2!$B:$Y,11,FALSE)</f>
        <v>#N/A</v>
      </c>
      <c r="R269" s="6" t="e">
        <f>VLOOKUP($B269,Hoja2!$B:$Y,12,FALSE)</f>
        <v>#N/A</v>
      </c>
      <c r="S269" s="6" t="e">
        <f>VLOOKUP($B269,Hoja2!$B:$Y,13,FALSE)</f>
        <v>#N/A</v>
      </c>
      <c r="T269" s="6" t="e">
        <f>VLOOKUP($B269,Hoja2!$B:$Y,14,FALSE)</f>
        <v>#N/A</v>
      </c>
      <c r="U269" s="6" t="e">
        <f>VLOOKUP($B269,Hoja2!$B:$Y,15,FALSE)</f>
        <v>#N/A</v>
      </c>
      <c r="V269" s="6" t="e">
        <f>VLOOKUP($B269,Hoja2!$B:$Y,16,FALSE)</f>
        <v>#N/A</v>
      </c>
      <c r="W269" s="6" t="e">
        <f>VLOOKUP($B269,Hoja2!$B:$Y,17,FALSE)</f>
        <v>#N/A</v>
      </c>
      <c r="X269" s="6" t="e">
        <f>VLOOKUP($B269,Hoja2!$B:$Y,18,FALSE)</f>
        <v>#N/A</v>
      </c>
      <c r="Y269" s="6" t="e">
        <f>VLOOKUP($B269,Hoja2!$B:$Y,19,FALSE)</f>
        <v>#N/A</v>
      </c>
      <c r="Z269" s="6" t="e">
        <f>VLOOKUP($B269,Hoja2!$B:$Y,20,FALSE)</f>
        <v>#N/A</v>
      </c>
      <c r="AA269" s="6" t="e">
        <f>VLOOKUP($B269,Hoja2!$B:$Y,21,FALSE)</f>
        <v>#N/A</v>
      </c>
      <c r="AB269" s="5" t="e">
        <f>VLOOKUP($B269,Hoja2!$B:$Y,22,FALSE)</f>
        <v>#N/A</v>
      </c>
      <c r="AC269" s="5" t="e">
        <f>VLOOKUP($B269,Hoja2!$B:$Y,23,FALSE)</f>
        <v>#N/A</v>
      </c>
      <c r="AD269" s="5" t="e">
        <f>VLOOKUP($B269,Hoja2!$B:$Y,24,FALSE)</f>
        <v>#N/A</v>
      </c>
      <c r="AE269" s="5" t="e">
        <f>SUM(Tabla2[[#This Row],[19]:[39]])</f>
        <v>#N/A</v>
      </c>
      <c r="AF269" s="7">
        <v>28.1</v>
      </c>
      <c r="AG269" s="7">
        <v>29.9</v>
      </c>
      <c r="AH269" s="7" t="s">
        <v>9</v>
      </c>
    </row>
    <row r="270" spans="2:34" ht="100.2" customHeight="1" x14ac:dyDescent="0.3">
      <c r="B270" s="5" t="s">
        <v>416</v>
      </c>
      <c r="C270" s="6" t="s">
        <v>798</v>
      </c>
      <c r="D270" s="6" t="s">
        <v>390</v>
      </c>
      <c r="E270" s="6" t="s">
        <v>247</v>
      </c>
      <c r="F270" s="6" t="s">
        <v>790</v>
      </c>
      <c r="G270" s="6" t="s">
        <v>777</v>
      </c>
      <c r="H270" s="6"/>
      <c r="I270" s="6">
        <f>VLOOKUP($B270,Hoja2!$B:$Y,3,FALSE)</f>
        <v>0</v>
      </c>
      <c r="J270" s="6">
        <f>VLOOKUP($B270,Hoja2!$B:$Y,4,FALSE)</f>
        <v>0</v>
      </c>
      <c r="K270" s="6">
        <f>VLOOKUP($B270,Hoja2!$B:$Y,5,FALSE)</f>
        <v>0</v>
      </c>
      <c r="L270" s="6">
        <f>VLOOKUP($B270,Hoja2!$B:$Y,6,FALSE)</f>
        <v>0</v>
      </c>
      <c r="M270" s="6">
        <f>VLOOKUP($B270,Hoja2!$B:$Y,7,FALSE)</f>
        <v>0</v>
      </c>
      <c r="N270" s="6">
        <f>VLOOKUP($B270,Hoja2!$B:$Y,8,FALSE)</f>
        <v>0</v>
      </c>
      <c r="O270" s="6">
        <f>VLOOKUP($B270,Hoja2!$B:$Y,9,FALSE)</f>
        <v>0</v>
      </c>
      <c r="P270" s="6">
        <f>VLOOKUP($B270,Hoja2!$B:$Y,10,FALSE)</f>
        <v>3</v>
      </c>
      <c r="Q270" s="6">
        <f>VLOOKUP($B270,Hoja2!$B:$Y,11,FALSE)</f>
        <v>12</v>
      </c>
      <c r="R270" s="6">
        <f>VLOOKUP($B270,Hoja2!$B:$Y,12,FALSE)</f>
        <v>12</v>
      </c>
      <c r="S270" s="6">
        <f>VLOOKUP($B270,Hoja2!$B:$Y,13,FALSE)</f>
        <v>14</v>
      </c>
      <c r="T270" s="6">
        <f>VLOOKUP($B270,Hoja2!$B:$Y,14,FALSE)</f>
        <v>12</v>
      </c>
      <c r="U270" s="6">
        <f>VLOOKUP($B270,Hoja2!$B:$Y,15,FALSE)</f>
        <v>12</v>
      </c>
      <c r="V270" s="6">
        <f>VLOOKUP($B270,Hoja2!$B:$Y,16,FALSE)</f>
        <v>10</v>
      </c>
      <c r="W270" s="6">
        <f>VLOOKUP($B270,Hoja2!$B:$Y,17,FALSE)</f>
        <v>7</v>
      </c>
      <c r="X270" s="6">
        <f>VLOOKUP($B270,Hoja2!$B:$Y,18,FALSE)</f>
        <v>1</v>
      </c>
      <c r="Y270" s="6">
        <f>VLOOKUP($B270,Hoja2!$B:$Y,19,FALSE)</f>
        <v>2</v>
      </c>
      <c r="Z270" s="6">
        <f>VLOOKUP($B270,Hoja2!$B:$Y,20,FALSE)</f>
        <v>0</v>
      </c>
      <c r="AA270" s="6">
        <f>VLOOKUP($B270,Hoja2!$B:$Y,21,FALSE)</f>
        <v>0</v>
      </c>
      <c r="AB270" s="5">
        <f>VLOOKUP($B270,Hoja2!$B:$Y,22,FALSE)</f>
        <v>0</v>
      </c>
      <c r="AC270" s="5">
        <f>VLOOKUP($B270,Hoja2!$B:$Y,23,FALSE)</f>
        <v>0</v>
      </c>
      <c r="AD270" s="5">
        <f>VLOOKUP($B270,Hoja2!$B:$Y,24,FALSE)</f>
        <v>0</v>
      </c>
      <c r="AE270" s="5">
        <f>SUM(Tabla2[[#This Row],[19]:[39]])</f>
        <v>85</v>
      </c>
      <c r="AF270" s="7">
        <v>29.9</v>
      </c>
      <c r="AG270" s="7">
        <v>31.5</v>
      </c>
      <c r="AH270" s="7" t="s">
        <v>9</v>
      </c>
    </row>
    <row r="271" spans="2:34" ht="100.2" customHeight="1" x14ac:dyDescent="0.3">
      <c r="B271" s="5" t="s">
        <v>417</v>
      </c>
      <c r="C271" s="6" t="s">
        <v>798</v>
      </c>
      <c r="D271" s="6" t="s">
        <v>390</v>
      </c>
      <c r="E271" s="6" t="s">
        <v>418</v>
      </c>
      <c r="F271" s="6" t="s">
        <v>790</v>
      </c>
      <c r="G271" s="6" t="s">
        <v>777</v>
      </c>
      <c r="H271" s="6"/>
      <c r="I271" s="6">
        <f>VLOOKUP($B271,Hoja2!$B:$Y,3,FALSE)</f>
        <v>0</v>
      </c>
      <c r="J271" s="6">
        <f>VLOOKUP($B271,Hoja2!$B:$Y,4,FALSE)</f>
        <v>0</v>
      </c>
      <c r="K271" s="6">
        <f>VLOOKUP($B271,Hoja2!$B:$Y,5,FALSE)</f>
        <v>0</v>
      </c>
      <c r="L271" s="6">
        <f>VLOOKUP($B271,Hoja2!$B:$Y,6,FALSE)</f>
        <v>0</v>
      </c>
      <c r="M271" s="6">
        <f>VLOOKUP($B271,Hoja2!$B:$Y,7,FALSE)</f>
        <v>0</v>
      </c>
      <c r="N271" s="6">
        <f>VLOOKUP($B271,Hoja2!$B:$Y,8,FALSE)</f>
        <v>0</v>
      </c>
      <c r="O271" s="6">
        <f>VLOOKUP($B271,Hoja2!$B:$Y,9,FALSE)</f>
        <v>0</v>
      </c>
      <c r="P271" s="6">
        <f>VLOOKUP($B271,Hoja2!$B:$Y,10,FALSE)</f>
        <v>6</v>
      </c>
      <c r="Q271" s="6">
        <f>VLOOKUP($B271,Hoja2!$B:$Y,11,FALSE)</f>
        <v>9</v>
      </c>
      <c r="R271" s="6">
        <f>VLOOKUP($B271,Hoja2!$B:$Y,12,FALSE)</f>
        <v>8</v>
      </c>
      <c r="S271" s="6">
        <f>VLOOKUP($B271,Hoja2!$B:$Y,13,FALSE)</f>
        <v>11</v>
      </c>
      <c r="T271" s="6">
        <f>VLOOKUP($B271,Hoja2!$B:$Y,14,FALSE)</f>
        <v>10</v>
      </c>
      <c r="U271" s="6">
        <f>VLOOKUP($B271,Hoja2!$B:$Y,15,FALSE)</f>
        <v>8</v>
      </c>
      <c r="V271" s="6">
        <f>VLOOKUP($B271,Hoja2!$B:$Y,16,FALSE)</f>
        <v>5</v>
      </c>
      <c r="W271" s="6">
        <f>VLOOKUP($B271,Hoja2!$B:$Y,17,FALSE)</f>
        <v>1</v>
      </c>
      <c r="X271" s="6">
        <f>VLOOKUP($B271,Hoja2!$B:$Y,18,FALSE)</f>
        <v>0</v>
      </c>
      <c r="Y271" s="6">
        <f>VLOOKUP($B271,Hoja2!$B:$Y,19,FALSE)</f>
        <v>0</v>
      </c>
      <c r="Z271" s="6">
        <f>VLOOKUP($B271,Hoja2!$B:$Y,20,FALSE)</f>
        <v>0</v>
      </c>
      <c r="AA271" s="6">
        <f>VLOOKUP($B271,Hoja2!$B:$Y,21,FALSE)</f>
        <v>0</v>
      </c>
      <c r="AB271" s="5">
        <f>VLOOKUP($B271,Hoja2!$B:$Y,22,FALSE)</f>
        <v>0</v>
      </c>
      <c r="AC271" s="5">
        <f>VLOOKUP($B271,Hoja2!$B:$Y,23,FALSE)</f>
        <v>0</v>
      </c>
      <c r="AD271" s="5">
        <f>VLOOKUP($B271,Hoja2!$B:$Y,24,FALSE)</f>
        <v>0</v>
      </c>
      <c r="AE271" s="5">
        <f>SUM(Tabla2[[#This Row],[19]:[39]])</f>
        <v>58</v>
      </c>
      <c r="AF271" s="7">
        <v>29.9</v>
      </c>
      <c r="AG271" s="7">
        <v>31.5</v>
      </c>
      <c r="AH271" s="7" t="s">
        <v>9</v>
      </c>
    </row>
    <row r="272" spans="2:34" ht="100.2" hidden="1" customHeight="1" x14ac:dyDescent="0.3">
      <c r="B272" s="5" t="s">
        <v>419</v>
      </c>
      <c r="C272" s="6" t="s">
        <v>798</v>
      </c>
      <c r="D272" s="6" t="s">
        <v>390</v>
      </c>
      <c r="E272" s="6" t="s">
        <v>420</v>
      </c>
      <c r="F272" s="6" t="s">
        <v>790</v>
      </c>
      <c r="G272" s="6" t="s">
        <v>777</v>
      </c>
      <c r="H272" s="6"/>
      <c r="I272" s="6">
        <f>VLOOKUP($B272,Hoja2!$B:$Y,3,FALSE)</f>
        <v>0</v>
      </c>
      <c r="J272" s="6">
        <f>VLOOKUP($B272,Hoja2!$B:$Y,4,FALSE)</f>
        <v>0</v>
      </c>
      <c r="K272" s="6">
        <f>VLOOKUP($B272,Hoja2!$B:$Y,5,FALSE)</f>
        <v>0</v>
      </c>
      <c r="L272" s="6">
        <f>VLOOKUP($B272,Hoja2!$B:$Y,6,FALSE)</f>
        <v>0</v>
      </c>
      <c r="M272" s="6">
        <f>VLOOKUP($B272,Hoja2!$B:$Y,7,FALSE)</f>
        <v>0</v>
      </c>
      <c r="N272" s="6">
        <f>VLOOKUP($B272,Hoja2!$B:$Y,8,FALSE)</f>
        <v>0</v>
      </c>
      <c r="O272" s="6">
        <f>VLOOKUP($B272,Hoja2!$B:$Y,9,FALSE)</f>
        <v>0</v>
      </c>
      <c r="P272" s="6">
        <f>VLOOKUP($B272,Hoja2!$B:$Y,10,FALSE)</f>
        <v>0</v>
      </c>
      <c r="Q272" s="6">
        <f>VLOOKUP($B272,Hoja2!$B:$Y,11,FALSE)</f>
        <v>1</v>
      </c>
      <c r="R272" s="6">
        <f>VLOOKUP($B272,Hoja2!$B:$Y,12,FALSE)</f>
        <v>1</v>
      </c>
      <c r="S272" s="6">
        <f>VLOOKUP($B272,Hoja2!$B:$Y,13,FALSE)</f>
        <v>0</v>
      </c>
      <c r="T272" s="6">
        <f>VLOOKUP($B272,Hoja2!$B:$Y,14,FALSE)</f>
        <v>0</v>
      </c>
      <c r="U272" s="6">
        <f>VLOOKUP($B272,Hoja2!$B:$Y,15,FALSE)</f>
        <v>0</v>
      </c>
      <c r="V272" s="6">
        <f>VLOOKUP($B272,Hoja2!$B:$Y,16,FALSE)</f>
        <v>0</v>
      </c>
      <c r="W272" s="6">
        <f>VLOOKUP($B272,Hoja2!$B:$Y,17,FALSE)</f>
        <v>0</v>
      </c>
      <c r="X272" s="6">
        <f>VLOOKUP($B272,Hoja2!$B:$Y,18,FALSE)</f>
        <v>0</v>
      </c>
      <c r="Y272" s="6">
        <f>VLOOKUP($B272,Hoja2!$B:$Y,19,FALSE)</f>
        <v>0</v>
      </c>
      <c r="Z272" s="6">
        <f>VLOOKUP($B272,Hoja2!$B:$Y,20,FALSE)</f>
        <v>0</v>
      </c>
      <c r="AA272" s="6">
        <f>VLOOKUP($B272,Hoja2!$B:$Y,21,FALSE)</f>
        <v>0</v>
      </c>
      <c r="AB272" s="5">
        <f>VLOOKUP($B272,Hoja2!$B:$Y,22,FALSE)</f>
        <v>0</v>
      </c>
      <c r="AC272" s="5">
        <f>VLOOKUP($B272,Hoja2!$B:$Y,23,FALSE)</f>
        <v>0</v>
      </c>
      <c r="AD272" s="5">
        <f>VLOOKUP($B272,Hoja2!$B:$Y,24,FALSE)</f>
        <v>0</v>
      </c>
      <c r="AE272" s="5">
        <f>SUM(Tabla2[[#This Row],[19]:[39]])</f>
        <v>2</v>
      </c>
      <c r="AF272" s="7">
        <v>29.9</v>
      </c>
      <c r="AG272" s="7">
        <v>31.5</v>
      </c>
      <c r="AH272" s="7" t="s">
        <v>9</v>
      </c>
    </row>
    <row r="273" spans="2:34" ht="100.2" customHeight="1" x14ac:dyDescent="0.3">
      <c r="B273" s="5" t="s">
        <v>421</v>
      </c>
      <c r="C273" s="6" t="s">
        <v>798</v>
      </c>
      <c r="D273" s="6" t="s">
        <v>390</v>
      </c>
      <c r="E273" s="6" t="s">
        <v>206</v>
      </c>
      <c r="F273" s="6" t="s">
        <v>790</v>
      </c>
      <c r="G273" s="6" t="s">
        <v>777</v>
      </c>
      <c r="H273" s="6"/>
      <c r="I273" s="6">
        <f>VLOOKUP($B273,Hoja2!$B:$Y,3,FALSE)</f>
        <v>0</v>
      </c>
      <c r="J273" s="6">
        <f>VLOOKUP($B273,Hoja2!$B:$Y,4,FALSE)</f>
        <v>0</v>
      </c>
      <c r="K273" s="6">
        <f>VLOOKUP($B273,Hoja2!$B:$Y,5,FALSE)</f>
        <v>0</v>
      </c>
      <c r="L273" s="6">
        <f>VLOOKUP($B273,Hoja2!$B:$Y,6,FALSE)</f>
        <v>0</v>
      </c>
      <c r="M273" s="6">
        <f>VLOOKUP($B273,Hoja2!$B:$Y,7,FALSE)</f>
        <v>0</v>
      </c>
      <c r="N273" s="6">
        <f>VLOOKUP($B273,Hoja2!$B:$Y,8,FALSE)</f>
        <v>0</v>
      </c>
      <c r="O273" s="6">
        <f>VLOOKUP($B273,Hoja2!$B:$Y,9,FALSE)</f>
        <v>0</v>
      </c>
      <c r="P273" s="6">
        <f>VLOOKUP($B273,Hoja2!$B:$Y,10,FALSE)</f>
        <v>8</v>
      </c>
      <c r="Q273" s="6">
        <f>VLOOKUP($B273,Hoja2!$B:$Y,11,FALSE)</f>
        <v>12</v>
      </c>
      <c r="R273" s="6">
        <f>VLOOKUP($B273,Hoja2!$B:$Y,12,FALSE)</f>
        <v>18</v>
      </c>
      <c r="S273" s="6">
        <f>VLOOKUP($B273,Hoja2!$B:$Y,13,FALSE)</f>
        <v>17</v>
      </c>
      <c r="T273" s="6">
        <f>VLOOKUP($B273,Hoja2!$B:$Y,14,FALSE)</f>
        <v>15</v>
      </c>
      <c r="U273" s="6">
        <f>VLOOKUP($B273,Hoja2!$B:$Y,15,FALSE)</f>
        <v>13</v>
      </c>
      <c r="V273" s="6">
        <f>VLOOKUP($B273,Hoja2!$B:$Y,16,FALSE)</f>
        <v>12</v>
      </c>
      <c r="W273" s="6">
        <f>VLOOKUP($B273,Hoja2!$B:$Y,17,FALSE)</f>
        <v>12</v>
      </c>
      <c r="X273" s="6">
        <f>VLOOKUP($B273,Hoja2!$B:$Y,18,FALSE)</f>
        <v>5</v>
      </c>
      <c r="Y273" s="6">
        <f>VLOOKUP($B273,Hoja2!$B:$Y,19,FALSE)</f>
        <v>5</v>
      </c>
      <c r="Z273" s="6">
        <f>VLOOKUP($B273,Hoja2!$B:$Y,20,FALSE)</f>
        <v>0</v>
      </c>
      <c r="AA273" s="6">
        <f>VLOOKUP($B273,Hoja2!$B:$Y,21,FALSE)</f>
        <v>0</v>
      </c>
      <c r="AB273" s="5">
        <f>VLOOKUP($B273,Hoja2!$B:$Y,22,FALSE)</f>
        <v>0</v>
      </c>
      <c r="AC273" s="5">
        <f>VLOOKUP($B273,Hoja2!$B:$Y,23,FALSE)</f>
        <v>0</v>
      </c>
      <c r="AD273" s="5">
        <f>VLOOKUP($B273,Hoja2!$B:$Y,24,FALSE)</f>
        <v>0</v>
      </c>
      <c r="AE273" s="5">
        <f>SUM(Tabla2[[#This Row],[19]:[39]])</f>
        <v>117</v>
      </c>
      <c r="AF273" s="7">
        <v>29.9</v>
      </c>
      <c r="AG273" s="7">
        <v>31.5</v>
      </c>
      <c r="AH273" s="7" t="s">
        <v>9</v>
      </c>
    </row>
    <row r="274" spans="2:34" ht="100.2" customHeight="1" x14ac:dyDescent="0.3">
      <c r="B274" s="5" t="s">
        <v>422</v>
      </c>
      <c r="C274" s="6" t="s">
        <v>798</v>
      </c>
      <c r="D274" s="6" t="s">
        <v>390</v>
      </c>
      <c r="E274" s="6" t="s">
        <v>398</v>
      </c>
      <c r="F274" s="6" t="s">
        <v>790</v>
      </c>
      <c r="G274" s="6" t="s">
        <v>777</v>
      </c>
      <c r="H274" s="6"/>
      <c r="I274" s="6">
        <f>VLOOKUP($B274,Hoja2!$B:$Y,3,FALSE)</f>
        <v>0</v>
      </c>
      <c r="J274" s="6">
        <f>VLOOKUP($B274,Hoja2!$B:$Y,4,FALSE)</f>
        <v>0</v>
      </c>
      <c r="K274" s="6">
        <f>VLOOKUP($B274,Hoja2!$B:$Y,5,FALSE)</f>
        <v>0</v>
      </c>
      <c r="L274" s="6">
        <f>VLOOKUP($B274,Hoja2!$B:$Y,6,FALSE)</f>
        <v>0</v>
      </c>
      <c r="M274" s="6">
        <f>VLOOKUP($B274,Hoja2!$B:$Y,7,FALSE)</f>
        <v>0</v>
      </c>
      <c r="N274" s="6">
        <f>VLOOKUP($B274,Hoja2!$B:$Y,8,FALSE)</f>
        <v>0</v>
      </c>
      <c r="O274" s="6">
        <f>VLOOKUP($B274,Hoja2!$B:$Y,9,FALSE)</f>
        <v>0</v>
      </c>
      <c r="P274" s="6">
        <f>VLOOKUP($B274,Hoja2!$B:$Y,10,FALSE)</f>
        <v>6</v>
      </c>
      <c r="Q274" s="6">
        <f>VLOOKUP($B274,Hoja2!$B:$Y,11,FALSE)</f>
        <v>12</v>
      </c>
      <c r="R274" s="6">
        <f>VLOOKUP($B274,Hoja2!$B:$Y,12,FALSE)</f>
        <v>15</v>
      </c>
      <c r="S274" s="6">
        <f>VLOOKUP($B274,Hoja2!$B:$Y,13,FALSE)</f>
        <v>14</v>
      </c>
      <c r="T274" s="6">
        <f>VLOOKUP($B274,Hoja2!$B:$Y,14,FALSE)</f>
        <v>14</v>
      </c>
      <c r="U274" s="6">
        <f>VLOOKUP($B274,Hoja2!$B:$Y,15,FALSE)</f>
        <v>14</v>
      </c>
      <c r="V274" s="6">
        <f>VLOOKUP($B274,Hoja2!$B:$Y,16,FALSE)</f>
        <v>14</v>
      </c>
      <c r="W274" s="6">
        <f>VLOOKUP($B274,Hoja2!$B:$Y,17,FALSE)</f>
        <v>11</v>
      </c>
      <c r="X274" s="6">
        <f>VLOOKUP($B274,Hoja2!$B:$Y,18,FALSE)</f>
        <v>8</v>
      </c>
      <c r="Y274" s="6">
        <f>VLOOKUP($B274,Hoja2!$B:$Y,19,FALSE)</f>
        <v>8</v>
      </c>
      <c r="Z274" s="6">
        <f>VLOOKUP($B274,Hoja2!$B:$Y,20,FALSE)</f>
        <v>0</v>
      </c>
      <c r="AA274" s="6">
        <f>VLOOKUP($B274,Hoja2!$B:$Y,21,FALSE)</f>
        <v>0</v>
      </c>
      <c r="AB274" s="5">
        <f>VLOOKUP($B274,Hoja2!$B:$Y,22,FALSE)</f>
        <v>0</v>
      </c>
      <c r="AC274" s="5">
        <f>VLOOKUP($B274,Hoja2!$B:$Y,23,FALSE)</f>
        <v>0</v>
      </c>
      <c r="AD274" s="5">
        <f>VLOOKUP($B274,Hoja2!$B:$Y,24,FALSE)</f>
        <v>0</v>
      </c>
      <c r="AE274" s="5">
        <f>SUM(Tabla2[[#This Row],[19]:[39]])</f>
        <v>116</v>
      </c>
      <c r="AF274" s="7">
        <v>29.9</v>
      </c>
      <c r="AG274" s="7">
        <v>31.5</v>
      </c>
      <c r="AH274" s="7" t="s">
        <v>9</v>
      </c>
    </row>
    <row r="275" spans="2:34" ht="100.2" customHeight="1" x14ac:dyDescent="0.3">
      <c r="B275" s="5" t="s">
        <v>423</v>
      </c>
      <c r="C275" s="6" t="s">
        <v>798</v>
      </c>
      <c r="D275" s="6" t="s">
        <v>390</v>
      </c>
      <c r="E275" s="6" t="s">
        <v>177</v>
      </c>
      <c r="F275" s="6" t="s">
        <v>790</v>
      </c>
      <c r="G275" s="6" t="s">
        <v>777</v>
      </c>
      <c r="H275" s="6"/>
      <c r="I275" s="6">
        <f>VLOOKUP($B275,Hoja2!$B:$Y,3,FALSE)</f>
        <v>0</v>
      </c>
      <c r="J275" s="6">
        <f>VLOOKUP($B275,Hoja2!$B:$Y,4,FALSE)</f>
        <v>0</v>
      </c>
      <c r="K275" s="6">
        <f>VLOOKUP($B275,Hoja2!$B:$Y,5,FALSE)</f>
        <v>0</v>
      </c>
      <c r="L275" s="6">
        <f>VLOOKUP($B275,Hoja2!$B:$Y,6,FALSE)</f>
        <v>0</v>
      </c>
      <c r="M275" s="6">
        <f>VLOOKUP($B275,Hoja2!$B:$Y,7,FALSE)</f>
        <v>0</v>
      </c>
      <c r="N275" s="6">
        <f>VLOOKUP($B275,Hoja2!$B:$Y,8,FALSE)</f>
        <v>0</v>
      </c>
      <c r="O275" s="6">
        <f>VLOOKUP($B275,Hoja2!$B:$Y,9,FALSE)</f>
        <v>0</v>
      </c>
      <c r="P275" s="6">
        <f>VLOOKUP($B275,Hoja2!$B:$Y,10,FALSE)</f>
        <v>25</v>
      </c>
      <c r="Q275" s="6">
        <f>VLOOKUP($B275,Hoja2!$B:$Y,11,FALSE)</f>
        <v>30</v>
      </c>
      <c r="R275" s="6">
        <f>VLOOKUP($B275,Hoja2!$B:$Y,12,FALSE)</f>
        <v>38</v>
      </c>
      <c r="S275" s="6">
        <f>VLOOKUP($B275,Hoja2!$B:$Y,13,FALSE)</f>
        <v>35</v>
      </c>
      <c r="T275" s="6">
        <f>VLOOKUP($B275,Hoja2!$B:$Y,14,FALSE)</f>
        <v>34</v>
      </c>
      <c r="U275" s="6">
        <f>VLOOKUP($B275,Hoja2!$B:$Y,15,FALSE)</f>
        <v>28</v>
      </c>
      <c r="V275" s="6">
        <f>VLOOKUP($B275,Hoja2!$B:$Y,16,FALSE)</f>
        <v>26</v>
      </c>
      <c r="W275" s="6">
        <f>VLOOKUP($B275,Hoja2!$B:$Y,17,FALSE)</f>
        <v>27</v>
      </c>
      <c r="X275" s="6">
        <f>VLOOKUP($B275,Hoja2!$B:$Y,18,FALSE)</f>
        <v>24</v>
      </c>
      <c r="Y275" s="6">
        <f>VLOOKUP($B275,Hoja2!$B:$Y,19,FALSE)</f>
        <v>24</v>
      </c>
      <c r="Z275" s="6">
        <f>VLOOKUP($B275,Hoja2!$B:$Y,20,FALSE)</f>
        <v>0</v>
      </c>
      <c r="AA275" s="6">
        <f>VLOOKUP($B275,Hoja2!$B:$Y,21,FALSE)</f>
        <v>0</v>
      </c>
      <c r="AB275" s="5">
        <f>VLOOKUP($B275,Hoja2!$B:$Y,22,FALSE)</f>
        <v>0</v>
      </c>
      <c r="AC275" s="5">
        <f>VLOOKUP($B275,Hoja2!$B:$Y,23,FALSE)</f>
        <v>0</v>
      </c>
      <c r="AD275" s="5">
        <f>VLOOKUP($B275,Hoja2!$B:$Y,24,FALSE)</f>
        <v>0</v>
      </c>
      <c r="AE275" s="5">
        <f>SUM(Tabla2[[#This Row],[19]:[39]])</f>
        <v>291</v>
      </c>
      <c r="AF275" s="7">
        <v>29.9</v>
      </c>
      <c r="AG275" s="7">
        <v>31.5</v>
      </c>
      <c r="AH275" s="7" t="s">
        <v>9</v>
      </c>
    </row>
    <row r="276" spans="2:34" ht="100.2" hidden="1" customHeight="1" x14ac:dyDescent="0.3">
      <c r="B276" s="5" t="s">
        <v>424</v>
      </c>
      <c r="C276" s="6" t="s">
        <v>798</v>
      </c>
      <c r="D276" s="6" t="s">
        <v>390</v>
      </c>
      <c r="E276" s="6" t="s">
        <v>181</v>
      </c>
      <c r="F276" s="6" t="s">
        <v>790</v>
      </c>
      <c r="G276" s="6" t="s">
        <v>777</v>
      </c>
      <c r="H276" s="6"/>
      <c r="I276" s="6">
        <f>VLOOKUP($B276,Hoja2!$B:$Y,3,FALSE)</f>
        <v>0</v>
      </c>
      <c r="J276" s="6">
        <f>VLOOKUP($B276,Hoja2!$B:$Y,4,FALSE)</f>
        <v>0</v>
      </c>
      <c r="K276" s="6">
        <f>VLOOKUP($B276,Hoja2!$B:$Y,5,FALSE)</f>
        <v>0</v>
      </c>
      <c r="L276" s="6">
        <f>VLOOKUP($B276,Hoja2!$B:$Y,6,FALSE)</f>
        <v>0</v>
      </c>
      <c r="M276" s="6">
        <f>VLOOKUP($B276,Hoja2!$B:$Y,7,FALSE)</f>
        <v>0</v>
      </c>
      <c r="N276" s="6">
        <f>VLOOKUP($B276,Hoja2!$B:$Y,8,FALSE)</f>
        <v>0</v>
      </c>
      <c r="O276" s="6">
        <f>VLOOKUP($B276,Hoja2!$B:$Y,9,FALSE)</f>
        <v>0</v>
      </c>
      <c r="P276" s="6">
        <f>VLOOKUP($B276,Hoja2!$B:$Y,10,FALSE)</f>
        <v>1</v>
      </c>
      <c r="Q276" s="6">
        <f>VLOOKUP($B276,Hoja2!$B:$Y,11,FALSE)</f>
        <v>0</v>
      </c>
      <c r="R276" s="6">
        <f>VLOOKUP($B276,Hoja2!$B:$Y,12,FALSE)</f>
        <v>0</v>
      </c>
      <c r="S276" s="6">
        <f>VLOOKUP($B276,Hoja2!$B:$Y,13,FALSE)</f>
        <v>0</v>
      </c>
      <c r="T276" s="6">
        <f>VLOOKUP($B276,Hoja2!$B:$Y,14,FALSE)</f>
        <v>0</v>
      </c>
      <c r="U276" s="6">
        <f>VLOOKUP($B276,Hoja2!$B:$Y,15,FALSE)</f>
        <v>0</v>
      </c>
      <c r="V276" s="6">
        <f>VLOOKUP($B276,Hoja2!$B:$Y,16,FALSE)</f>
        <v>0</v>
      </c>
      <c r="W276" s="6">
        <f>VLOOKUP($B276,Hoja2!$B:$Y,17,FALSE)</f>
        <v>0</v>
      </c>
      <c r="X276" s="6">
        <f>VLOOKUP($B276,Hoja2!$B:$Y,18,FALSE)</f>
        <v>0</v>
      </c>
      <c r="Y276" s="6">
        <f>VLOOKUP($B276,Hoja2!$B:$Y,19,FALSE)</f>
        <v>0</v>
      </c>
      <c r="Z276" s="6">
        <f>VLOOKUP($B276,Hoja2!$B:$Y,20,FALSE)</f>
        <v>0</v>
      </c>
      <c r="AA276" s="6">
        <f>VLOOKUP($B276,Hoja2!$B:$Y,21,FALSE)</f>
        <v>0</v>
      </c>
      <c r="AB276" s="5">
        <f>VLOOKUP($B276,Hoja2!$B:$Y,22,FALSE)</f>
        <v>0</v>
      </c>
      <c r="AC276" s="5">
        <f>VLOOKUP($B276,Hoja2!$B:$Y,23,FALSE)</f>
        <v>0</v>
      </c>
      <c r="AD276" s="5">
        <f>VLOOKUP($B276,Hoja2!$B:$Y,24,FALSE)</f>
        <v>0</v>
      </c>
      <c r="AE276" s="5">
        <f>SUM(Tabla2[[#This Row],[19]:[39]])</f>
        <v>1</v>
      </c>
      <c r="AF276" s="7">
        <v>29.9</v>
      </c>
      <c r="AG276" s="7">
        <v>31.5</v>
      </c>
      <c r="AH276" s="7" t="s">
        <v>9</v>
      </c>
    </row>
    <row r="277" spans="2:34" ht="100.2" customHeight="1" x14ac:dyDescent="0.3">
      <c r="B277" s="5" t="s">
        <v>425</v>
      </c>
      <c r="C277" s="6" t="s">
        <v>798</v>
      </c>
      <c r="D277" s="6" t="s">
        <v>390</v>
      </c>
      <c r="E277" s="6" t="s">
        <v>201</v>
      </c>
      <c r="F277" s="6" t="s">
        <v>790</v>
      </c>
      <c r="G277" s="6" t="s">
        <v>777</v>
      </c>
      <c r="H277" s="6"/>
      <c r="I277" s="6">
        <f>VLOOKUP($B277,Hoja2!$B:$Y,3,FALSE)</f>
        <v>0</v>
      </c>
      <c r="J277" s="6">
        <f>VLOOKUP($B277,Hoja2!$B:$Y,4,FALSE)</f>
        <v>0</v>
      </c>
      <c r="K277" s="6">
        <f>VLOOKUP($B277,Hoja2!$B:$Y,5,FALSE)</f>
        <v>0</v>
      </c>
      <c r="L277" s="6">
        <f>VLOOKUP($B277,Hoja2!$B:$Y,6,FALSE)</f>
        <v>0</v>
      </c>
      <c r="M277" s="6">
        <f>VLOOKUP($B277,Hoja2!$B:$Y,7,FALSE)</f>
        <v>0</v>
      </c>
      <c r="N277" s="6">
        <f>VLOOKUP($B277,Hoja2!$B:$Y,8,FALSE)</f>
        <v>0</v>
      </c>
      <c r="O277" s="6">
        <f>VLOOKUP($B277,Hoja2!$B:$Y,9,FALSE)</f>
        <v>0</v>
      </c>
      <c r="P277" s="6">
        <f>VLOOKUP($B277,Hoja2!$B:$Y,10,FALSE)</f>
        <v>10</v>
      </c>
      <c r="Q277" s="6">
        <f>VLOOKUP($B277,Hoja2!$B:$Y,11,FALSE)</f>
        <v>11</v>
      </c>
      <c r="R277" s="6">
        <f>VLOOKUP($B277,Hoja2!$B:$Y,12,FALSE)</f>
        <v>15</v>
      </c>
      <c r="S277" s="6">
        <f>VLOOKUP($B277,Hoja2!$B:$Y,13,FALSE)</f>
        <v>13</v>
      </c>
      <c r="T277" s="6">
        <f>VLOOKUP($B277,Hoja2!$B:$Y,14,FALSE)</f>
        <v>13</v>
      </c>
      <c r="U277" s="6">
        <f>VLOOKUP($B277,Hoja2!$B:$Y,15,FALSE)</f>
        <v>11</v>
      </c>
      <c r="V277" s="6">
        <f>VLOOKUP($B277,Hoja2!$B:$Y,16,FALSE)</f>
        <v>8</v>
      </c>
      <c r="W277" s="6">
        <f>VLOOKUP($B277,Hoja2!$B:$Y,17,FALSE)</f>
        <v>7</v>
      </c>
      <c r="X277" s="6">
        <f>VLOOKUP($B277,Hoja2!$B:$Y,18,FALSE)</f>
        <v>4</v>
      </c>
      <c r="Y277" s="6">
        <f>VLOOKUP($B277,Hoja2!$B:$Y,19,FALSE)</f>
        <v>4</v>
      </c>
      <c r="Z277" s="6">
        <f>VLOOKUP($B277,Hoja2!$B:$Y,20,FALSE)</f>
        <v>0</v>
      </c>
      <c r="AA277" s="6">
        <f>VLOOKUP($B277,Hoja2!$B:$Y,21,FALSE)</f>
        <v>0</v>
      </c>
      <c r="AB277" s="5">
        <f>VLOOKUP($B277,Hoja2!$B:$Y,22,FALSE)</f>
        <v>0</v>
      </c>
      <c r="AC277" s="5">
        <f>VLOOKUP($B277,Hoja2!$B:$Y,23,FALSE)</f>
        <v>0</v>
      </c>
      <c r="AD277" s="5">
        <f>VLOOKUP($B277,Hoja2!$B:$Y,24,FALSE)</f>
        <v>0</v>
      </c>
      <c r="AE277" s="5">
        <f>SUM(Tabla2[[#This Row],[19]:[39]])</f>
        <v>96</v>
      </c>
      <c r="AF277" s="7">
        <v>29.9</v>
      </c>
      <c r="AG277" s="7">
        <v>31.5</v>
      </c>
      <c r="AH277" s="7" t="s">
        <v>9</v>
      </c>
    </row>
    <row r="278" spans="2:34" ht="100.2" customHeight="1" x14ac:dyDescent="0.3">
      <c r="B278" s="5" t="s">
        <v>426</v>
      </c>
      <c r="C278" s="6" t="s">
        <v>798</v>
      </c>
      <c r="D278" s="6" t="s">
        <v>390</v>
      </c>
      <c r="E278" s="6" t="s">
        <v>221</v>
      </c>
      <c r="F278" s="6" t="s">
        <v>790</v>
      </c>
      <c r="G278" s="6" t="s">
        <v>777</v>
      </c>
      <c r="H278" s="6"/>
      <c r="I278" s="6">
        <f>VLOOKUP($B278,Hoja2!$B:$Y,3,FALSE)</f>
        <v>0</v>
      </c>
      <c r="J278" s="6">
        <f>VLOOKUP($B278,Hoja2!$B:$Y,4,FALSE)</f>
        <v>0</v>
      </c>
      <c r="K278" s="6">
        <f>VLOOKUP($B278,Hoja2!$B:$Y,5,FALSE)</f>
        <v>0</v>
      </c>
      <c r="L278" s="6">
        <f>VLOOKUP($B278,Hoja2!$B:$Y,6,FALSE)</f>
        <v>0</v>
      </c>
      <c r="M278" s="6">
        <f>VLOOKUP($B278,Hoja2!$B:$Y,7,FALSE)</f>
        <v>0</v>
      </c>
      <c r="N278" s="6">
        <f>VLOOKUP($B278,Hoja2!$B:$Y,8,FALSE)</f>
        <v>0</v>
      </c>
      <c r="O278" s="6">
        <f>VLOOKUP($B278,Hoja2!$B:$Y,9,FALSE)</f>
        <v>0</v>
      </c>
      <c r="P278" s="6">
        <f>VLOOKUP($B278,Hoja2!$B:$Y,10,FALSE)</f>
        <v>7</v>
      </c>
      <c r="Q278" s="6">
        <f>VLOOKUP($B278,Hoja2!$B:$Y,11,FALSE)</f>
        <v>14</v>
      </c>
      <c r="R278" s="6">
        <f>VLOOKUP($B278,Hoja2!$B:$Y,12,FALSE)</f>
        <v>19</v>
      </c>
      <c r="S278" s="6">
        <f>VLOOKUP($B278,Hoja2!$B:$Y,13,FALSE)</f>
        <v>19</v>
      </c>
      <c r="T278" s="6">
        <f>VLOOKUP($B278,Hoja2!$B:$Y,14,FALSE)</f>
        <v>18</v>
      </c>
      <c r="U278" s="6">
        <f>VLOOKUP($B278,Hoja2!$B:$Y,15,FALSE)</f>
        <v>16</v>
      </c>
      <c r="V278" s="6">
        <f>VLOOKUP($B278,Hoja2!$B:$Y,16,FALSE)</f>
        <v>15</v>
      </c>
      <c r="W278" s="6">
        <f>VLOOKUP($B278,Hoja2!$B:$Y,17,FALSE)</f>
        <v>15</v>
      </c>
      <c r="X278" s="6">
        <f>VLOOKUP($B278,Hoja2!$B:$Y,18,FALSE)</f>
        <v>9</v>
      </c>
      <c r="Y278" s="6">
        <f>VLOOKUP($B278,Hoja2!$B:$Y,19,FALSE)</f>
        <v>9</v>
      </c>
      <c r="Z278" s="6">
        <f>VLOOKUP($B278,Hoja2!$B:$Y,20,FALSE)</f>
        <v>0</v>
      </c>
      <c r="AA278" s="6">
        <f>VLOOKUP($B278,Hoja2!$B:$Y,21,FALSE)</f>
        <v>0</v>
      </c>
      <c r="AB278" s="5">
        <f>VLOOKUP($B278,Hoja2!$B:$Y,22,FALSE)</f>
        <v>0</v>
      </c>
      <c r="AC278" s="5">
        <f>VLOOKUP($B278,Hoja2!$B:$Y,23,FALSE)</f>
        <v>0</v>
      </c>
      <c r="AD278" s="5">
        <f>VLOOKUP($B278,Hoja2!$B:$Y,24,FALSE)</f>
        <v>0</v>
      </c>
      <c r="AE278" s="5">
        <f>SUM(Tabla2[[#This Row],[19]:[39]])</f>
        <v>141</v>
      </c>
      <c r="AF278" s="7">
        <v>28.1</v>
      </c>
      <c r="AG278" s="7">
        <v>29.9</v>
      </c>
      <c r="AH278" s="7" t="s">
        <v>9</v>
      </c>
    </row>
    <row r="279" spans="2:34" ht="100.2" customHeight="1" x14ac:dyDescent="0.3">
      <c r="B279" s="5" t="s">
        <v>427</v>
      </c>
      <c r="C279" s="6" t="s">
        <v>798</v>
      </c>
      <c r="D279" s="6" t="s">
        <v>390</v>
      </c>
      <c r="E279" s="6" t="s">
        <v>337</v>
      </c>
      <c r="F279" s="6" t="s">
        <v>790</v>
      </c>
      <c r="G279" s="6" t="s">
        <v>777</v>
      </c>
      <c r="H279" s="6"/>
      <c r="I279" s="6">
        <f>VLOOKUP($B279,Hoja2!$B:$Y,3,FALSE)</f>
        <v>0</v>
      </c>
      <c r="J279" s="6">
        <f>VLOOKUP($B279,Hoja2!$B:$Y,4,FALSE)</f>
        <v>0</v>
      </c>
      <c r="K279" s="6">
        <f>VLOOKUP($B279,Hoja2!$B:$Y,5,FALSE)</f>
        <v>0</v>
      </c>
      <c r="L279" s="6">
        <f>VLOOKUP($B279,Hoja2!$B:$Y,6,FALSE)</f>
        <v>0</v>
      </c>
      <c r="M279" s="6">
        <f>VLOOKUP($B279,Hoja2!$B:$Y,7,FALSE)</f>
        <v>0</v>
      </c>
      <c r="N279" s="6">
        <f>VLOOKUP($B279,Hoja2!$B:$Y,8,FALSE)</f>
        <v>0</v>
      </c>
      <c r="O279" s="6">
        <f>VLOOKUP($B279,Hoja2!$B:$Y,9,FALSE)</f>
        <v>0</v>
      </c>
      <c r="P279" s="6">
        <f>VLOOKUP($B279,Hoja2!$B:$Y,10,FALSE)</f>
        <v>8</v>
      </c>
      <c r="Q279" s="6">
        <f>VLOOKUP($B279,Hoja2!$B:$Y,11,FALSE)</f>
        <v>10</v>
      </c>
      <c r="R279" s="6">
        <f>VLOOKUP($B279,Hoja2!$B:$Y,12,FALSE)</f>
        <v>15</v>
      </c>
      <c r="S279" s="6">
        <f>VLOOKUP($B279,Hoja2!$B:$Y,13,FALSE)</f>
        <v>20</v>
      </c>
      <c r="T279" s="6">
        <f>VLOOKUP($B279,Hoja2!$B:$Y,14,FALSE)</f>
        <v>27</v>
      </c>
      <c r="U279" s="6">
        <f>VLOOKUP($B279,Hoja2!$B:$Y,15,FALSE)</f>
        <v>22</v>
      </c>
      <c r="V279" s="6">
        <f>VLOOKUP($B279,Hoja2!$B:$Y,16,FALSE)</f>
        <v>22</v>
      </c>
      <c r="W279" s="6">
        <f>VLOOKUP($B279,Hoja2!$B:$Y,17,FALSE)</f>
        <v>18</v>
      </c>
      <c r="X279" s="6">
        <f>VLOOKUP($B279,Hoja2!$B:$Y,18,FALSE)</f>
        <v>18</v>
      </c>
      <c r="Y279" s="6">
        <f>VLOOKUP($B279,Hoja2!$B:$Y,19,FALSE)</f>
        <v>17</v>
      </c>
      <c r="Z279" s="6">
        <f>VLOOKUP($B279,Hoja2!$B:$Y,20,FALSE)</f>
        <v>0</v>
      </c>
      <c r="AA279" s="6">
        <f>VLOOKUP($B279,Hoja2!$B:$Y,21,FALSE)</f>
        <v>0</v>
      </c>
      <c r="AB279" s="5">
        <f>VLOOKUP($B279,Hoja2!$B:$Y,22,FALSE)</f>
        <v>0</v>
      </c>
      <c r="AC279" s="5">
        <f>VLOOKUP($B279,Hoja2!$B:$Y,23,FALSE)</f>
        <v>0</v>
      </c>
      <c r="AD279" s="5">
        <f>VLOOKUP($B279,Hoja2!$B:$Y,24,FALSE)</f>
        <v>0</v>
      </c>
      <c r="AE279" s="5">
        <f>SUM(Tabla2[[#This Row],[19]:[39]])</f>
        <v>177</v>
      </c>
      <c r="AF279" s="7">
        <v>28.1</v>
      </c>
      <c r="AG279" s="7">
        <v>29.9</v>
      </c>
      <c r="AH279" s="7" t="s">
        <v>9</v>
      </c>
    </row>
    <row r="280" spans="2:34" ht="100.2" hidden="1" customHeight="1" x14ac:dyDescent="0.3">
      <c r="B280" s="5" t="s">
        <v>428</v>
      </c>
      <c r="C280" s="6" t="s">
        <v>798</v>
      </c>
      <c r="D280" s="6" t="s">
        <v>390</v>
      </c>
      <c r="E280" s="6" t="s">
        <v>333</v>
      </c>
      <c r="F280" s="6" t="s">
        <v>790</v>
      </c>
      <c r="G280" s="6" t="s">
        <v>777</v>
      </c>
      <c r="H280" s="6"/>
      <c r="I280" s="6" t="e">
        <f>VLOOKUP($B280,Hoja2!$B:$Y,3,FALSE)</f>
        <v>#N/A</v>
      </c>
      <c r="J280" s="6" t="e">
        <f>VLOOKUP($B280,Hoja2!$B:$Y,4,FALSE)</f>
        <v>#N/A</v>
      </c>
      <c r="K280" s="6" t="e">
        <f>VLOOKUP($B280,Hoja2!$B:$Y,5,FALSE)</f>
        <v>#N/A</v>
      </c>
      <c r="L280" s="6" t="e">
        <f>VLOOKUP($B280,Hoja2!$B:$Y,6,FALSE)</f>
        <v>#N/A</v>
      </c>
      <c r="M280" s="6" t="e">
        <f>VLOOKUP($B280,Hoja2!$B:$Y,7,FALSE)</f>
        <v>#N/A</v>
      </c>
      <c r="N280" s="6" t="e">
        <f>VLOOKUP($B280,Hoja2!$B:$Y,8,FALSE)</f>
        <v>#N/A</v>
      </c>
      <c r="O280" s="6" t="e">
        <f>VLOOKUP($B280,Hoja2!$B:$Y,9,FALSE)</f>
        <v>#N/A</v>
      </c>
      <c r="P280" s="6" t="e">
        <f>VLOOKUP($B280,Hoja2!$B:$Y,10,FALSE)</f>
        <v>#N/A</v>
      </c>
      <c r="Q280" s="6" t="e">
        <f>VLOOKUP($B280,Hoja2!$B:$Y,11,FALSE)</f>
        <v>#N/A</v>
      </c>
      <c r="R280" s="6" t="e">
        <f>VLOOKUP($B280,Hoja2!$B:$Y,12,FALSE)</f>
        <v>#N/A</v>
      </c>
      <c r="S280" s="6" t="e">
        <f>VLOOKUP($B280,Hoja2!$B:$Y,13,FALSE)</f>
        <v>#N/A</v>
      </c>
      <c r="T280" s="6" t="e">
        <f>VLOOKUP($B280,Hoja2!$B:$Y,14,FALSE)</f>
        <v>#N/A</v>
      </c>
      <c r="U280" s="6" t="e">
        <f>VLOOKUP($B280,Hoja2!$B:$Y,15,FALSE)</f>
        <v>#N/A</v>
      </c>
      <c r="V280" s="6" t="e">
        <f>VLOOKUP($B280,Hoja2!$B:$Y,16,FALSE)</f>
        <v>#N/A</v>
      </c>
      <c r="W280" s="6" t="e">
        <f>VLOOKUP($B280,Hoja2!$B:$Y,17,FALSE)</f>
        <v>#N/A</v>
      </c>
      <c r="X280" s="6" t="e">
        <f>VLOOKUP($B280,Hoja2!$B:$Y,18,FALSE)</f>
        <v>#N/A</v>
      </c>
      <c r="Y280" s="6" t="e">
        <f>VLOOKUP($B280,Hoja2!$B:$Y,19,FALSE)</f>
        <v>#N/A</v>
      </c>
      <c r="Z280" s="6" t="e">
        <f>VLOOKUP($B280,Hoja2!$B:$Y,20,FALSE)</f>
        <v>#N/A</v>
      </c>
      <c r="AA280" s="6" t="e">
        <f>VLOOKUP($B280,Hoja2!$B:$Y,21,FALSE)</f>
        <v>#N/A</v>
      </c>
      <c r="AB280" s="5" t="e">
        <f>VLOOKUP($B280,Hoja2!$B:$Y,22,FALSE)</f>
        <v>#N/A</v>
      </c>
      <c r="AC280" s="5" t="e">
        <f>VLOOKUP($B280,Hoja2!$B:$Y,23,FALSE)</f>
        <v>#N/A</v>
      </c>
      <c r="AD280" s="5" t="e">
        <f>VLOOKUP($B280,Hoja2!$B:$Y,24,FALSE)</f>
        <v>#N/A</v>
      </c>
      <c r="AE280" s="5" t="e">
        <f>SUM(Tabla2[[#This Row],[19]:[39]])</f>
        <v>#N/A</v>
      </c>
      <c r="AF280" s="7">
        <v>28.1</v>
      </c>
      <c r="AG280" s="7">
        <v>29.9</v>
      </c>
      <c r="AH280" s="7" t="s">
        <v>9</v>
      </c>
    </row>
    <row r="281" spans="2:34" ht="100.2" customHeight="1" x14ac:dyDescent="0.3">
      <c r="B281" s="5" t="s">
        <v>429</v>
      </c>
      <c r="C281" s="6" t="s">
        <v>798</v>
      </c>
      <c r="D281" s="6" t="s">
        <v>390</v>
      </c>
      <c r="E281" s="6" t="s">
        <v>223</v>
      </c>
      <c r="F281" s="6" t="s">
        <v>790</v>
      </c>
      <c r="G281" s="6" t="s">
        <v>777</v>
      </c>
      <c r="H281" s="6"/>
      <c r="I281" s="6">
        <f>VLOOKUP($B281,Hoja2!$B:$Y,3,FALSE)</f>
        <v>0</v>
      </c>
      <c r="J281" s="6">
        <f>VLOOKUP($B281,Hoja2!$B:$Y,4,FALSE)</f>
        <v>0</v>
      </c>
      <c r="K281" s="6">
        <f>VLOOKUP($B281,Hoja2!$B:$Y,5,FALSE)</f>
        <v>0</v>
      </c>
      <c r="L281" s="6">
        <f>VLOOKUP($B281,Hoja2!$B:$Y,6,FALSE)</f>
        <v>0</v>
      </c>
      <c r="M281" s="6">
        <f>VLOOKUP($B281,Hoja2!$B:$Y,7,FALSE)</f>
        <v>0</v>
      </c>
      <c r="N281" s="6">
        <f>VLOOKUP($B281,Hoja2!$B:$Y,8,FALSE)</f>
        <v>0</v>
      </c>
      <c r="O281" s="6">
        <f>VLOOKUP($B281,Hoja2!$B:$Y,9,FALSE)</f>
        <v>0</v>
      </c>
      <c r="P281" s="6">
        <f>VLOOKUP($B281,Hoja2!$B:$Y,10,FALSE)</f>
        <v>9</v>
      </c>
      <c r="Q281" s="6">
        <f>VLOOKUP($B281,Hoja2!$B:$Y,11,FALSE)</f>
        <v>10</v>
      </c>
      <c r="R281" s="6">
        <f>VLOOKUP($B281,Hoja2!$B:$Y,12,FALSE)</f>
        <v>14</v>
      </c>
      <c r="S281" s="6">
        <f>VLOOKUP($B281,Hoja2!$B:$Y,13,FALSE)</f>
        <v>16</v>
      </c>
      <c r="T281" s="6">
        <f>VLOOKUP($B281,Hoja2!$B:$Y,14,FALSE)</f>
        <v>15</v>
      </c>
      <c r="U281" s="6">
        <f>VLOOKUP($B281,Hoja2!$B:$Y,15,FALSE)</f>
        <v>15</v>
      </c>
      <c r="V281" s="6">
        <f>VLOOKUP($B281,Hoja2!$B:$Y,16,FALSE)</f>
        <v>12</v>
      </c>
      <c r="W281" s="6">
        <f>VLOOKUP($B281,Hoja2!$B:$Y,17,FALSE)</f>
        <v>11</v>
      </c>
      <c r="X281" s="6">
        <f>VLOOKUP($B281,Hoja2!$B:$Y,18,FALSE)</f>
        <v>9</v>
      </c>
      <c r="Y281" s="6">
        <f>VLOOKUP($B281,Hoja2!$B:$Y,19,FALSE)</f>
        <v>10</v>
      </c>
      <c r="Z281" s="6">
        <f>VLOOKUP($B281,Hoja2!$B:$Y,20,FALSE)</f>
        <v>0</v>
      </c>
      <c r="AA281" s="6">
        <f>VLOOKUP($B281,Hoja2!$B:$Y,21,FALSE)</f>
        <v>0</v>
      </c>
      <c r="AB281" s="5">
        <f>VLOOKUP($B281,Hoja2!$B:$Y,22,FALSE)</f>
        <v>0</v>
      </c>
      <c r="AC281" s="5">
        <f>VLOOKUP($B281,Hoja2!$B:$Y,23,FALSE)</f>
        <v>0</v>
      </c>
      <c r="AD281" s="5">
        <f>VLOOKUP($B281,Hoja2!$B:$Y,24,FALSE)</f>
        <v>0</v>
      </c>
      <c r="AE281" s="5">
        <f>SUM(Tabla2[[#This Row],[19]:[39]])</f>
        <v>121</v>
      </c>
      <c r="AF281" s="7">
        <v>28.1</v>
      </c>
      <c r="AG281" s="7">
        <v>29.9</v>
      </c>
      <c r="AH281" s="7" t="s">
        <v>9</v>
      </c>
    </row>
    <row r="282" spans="2:34" ht="100.2" customHeight="1" x14ac:dyDescent="0.3">
      <c r="B282" s="5" t="s">
        <v>430</v>
      </c>
      <c r="C282" s="6" t="s">
        <v>798</v>
      </c>
      <c r="D282" s="6" t="s">
        <v>390</v>
      </c>
      <c r="E282" s="6" t="s">
        <v>206</v>
      </c>
      <c r="F282" s="6" t="s">
        <v>790</v>
      </c>
      <c r="G282" s="6" t="s">
        <v>777</v>
      </c>
      <c r="H282" s="6"/>
      <c r="I282" s="6">
        <f>VLOOKUP($B282,Hoja2!$B:$Y,3,FALSE)</f>
        <v>0</v>
      </c>
      <c r="J282" s="6">
        <f>VLOOKUP($B282,Hoja2!$B:$Y,4,FALSE)</f>
        <v>0</v>
      </c>
      <c r="K282" s="6">
        <f>VLOOKUP($B282,Hoja2!$B:$Y,5,FALSE)</f>
        <v>0</v>
      </c>
      <c r="L282" s="6">
        <f>VLOOKUP($B282,Hoja2!$B:$Y,6,FALSE)</f>
        <v>0</v>
      </c>
      <c r="M282" s="6">
        <f>VLOOKUP($B282,Hoja2!$B:$Y,7,FALSE)</f>
        <v>0</v>
      </c>
      <c r="N282" s="6">
        <f>VLOOKUP($B282,Hoja2!$B:$Y,8,FALSE)</f>
        <v>0</v>
      </c>
      <c r="O282" s="6">
        <f>VLOOKUP($B282,Hoja2!$B:$Y,9,FALSE)</f>
        <v>0</v>
      </c>
      <c r="P282" s="6">
        <f>VLOOKUP($B282,Hoja2!$B:$Y,10,FALSE)</f>
        <v>5</v>
      </c>
      <c r="Q282" s="6">
        <f>VLOOKUP($B282,Hoja2!$B:$Y,11,FALSE)</f>
        <v>12</v>
      </c>
      <c r="R282" s="6">
        <f>VLOOKUP($B282,Hoja2!$B:$Y,12,FALSE)</f>
        <v>8</v>
      </c>
      <c r="S282" s="6">
        <f>VLOOKUP($B282,Hoja2!$B:$Y,13,FALSE)</f>
        <v>7</v>
      </c>
      <c r="T282" s="6">
        <f>VLOOKUP($B282,Hoja2!$B:$Y,14,FALSE)</f>
        <v>4</v>
      </c>
      <c r="U282" s="6">
        <f>VLOOKUP($B282,Hoja2!$B:$Y,15,FALSE)</f>
        <v>4</v>
      </c>
      <c r="V282" s="6">
        <f>VLOOKUP($B282,Hoja2!$B:$Y,16,FALSE)</f>
        <v>3</v>
      </c>
      <c r="W282" s="6">
        <f>VLOOKUP($B282,Hoja2!$B:$Y,17,FALSE)</f>
        <v>2</v>
      </c>
      <c r="X282" s="6">
        <f>VLOOKUP($B282,Hoja2!$B:$Y,18,FALSE)</f>
        <v>2</v>
      </c>
      <c r="Y282" s="6">
        <f>VLOOKUP($B282,Hoja2!$B:$Y,19,FALSE)</f>
        <v>2</v>
      </c>
      <c r="Z282" s="6">
        <f>VLOOKUP($B282,Hoja2!$B:$Y,20,FALSE)</f>
        <v>0</v>
      </c>
      <c r="AA282" s="6">
        <f>VLOOKUP($B282,Hoja2!$B:$Y,21,FALSE)</f>
        <v>0</v>
      </c>
      <c r="AB282" s="5">
        <f>VLOOKUP($B282,Hoja2!$B:$Y,22,FALSE)</f>
        <v>0</v>
      </c>
      <c r="AC282" s="5">
        <f>VLOOKUP($B282,Hoja2!$B:$Y,23,FALSE)</f>
        <v>0</v>
      </c>
      <c r="AD282" s="5">
        <f>VLOOKUP($B282,Hoja2!$B:$Y,24,FALSE)</f>
        <v>0</v>
      </c>
      <c r="AE282" s="5">
        <f>SUM(Tabla2[[#This Row],[19]:[39]])</f>
        <v>49</v>
      </c>
      <c r="AF282" s="7">
        <v>28.1</v>
      </c>
      <c r="AG282" s="7">
        <v>29.9</v>
      </c>
      <c r="AH282" s="7" t="s">
        <v>9</v>
      </c>
    </row>
    <row r="283" spans="2:34" ht="100.2" customHeight="1" x14ac:dyDescent="0.3">
      <c r="B283" s="5" t="s">
        <v>431</v>
      </c>
      <c r="C283" s="6" t="s">
        <v>798</v>
      </c>
      <c r="D283" s="6" t="s">
        <v>390</v>
      </c>
      <c r="E283" s="6" t="s">
        <v>71</v>
      </c>
      <c r="F283" s="6" t="s">
        <v>790</v>
      </c>
      <c r="G283" s="6" t="s">
        <v>777</v>
      </c>
      <c r="H283" s="6"/>
      <c r="I283" s="6">
        <f>VLOOKUP($B283,Hoja2!$B:$Y,3,FALSE)</f>
        <v>0</v>
      </c>
      <c r="J283" s="6">
        <f>VLOOKUP($B283,Hoja2!$B:$Y,4,FALSE)</f>
        <v>0</v>
      </c>
      <c r="K283" s="6">
        <f>VLOOKUP($B283,Hoja2!$B:$Y,5,FALSE)</f>
        <v>0</v>
      </c>
      <c r="L283" s="6">
        <f>VLOOKUP($B283,Hoja2!$B:$Y,6,FALSE)</f>
        <v>0</v>
      </c>
      <c r="M283" s="6">
        <f>VLOOKUP($B283,Hoja2!$B:$Y,7,FALSE)</f>
        <v>0</v>
      </c>
      <c r="N283" s="6">
        <f>VLOOKUP($B283,Hoja2!$B:$Y,8,FALSE)</f>
        <v>0</v>
      </c>
      <c r="O283" s="6">
        <f>VLOOKUP($B283,Hoja2!$B:$Y,9,FALSE)</f>
        <v>0</v>
      </c>
      <c r="P283" s="6">
        <f>VLOOKUP($B283,Hoja2!$B:$Y,10,FALSE)</f>
        <v>15</v>
      </c>
      <c r="Q283" s="6">
        <f>VLOOKUP($B283,Hoja2!$B:$Y,11,FALSE)</f>
        <v>20</v>
      </c>
      <c r="R283" s="6">
        <f>VLOOKUP($B283,Hoja2!$B:$Y,12,FALSE)</f>
        <v>31</v>
      </c>
      <c r="S283" s="6">
        <f>VLOOKUP($B283,Hoja2!$B:$Y,13,FALSE)</f>
        <v>31</v>
      </c>
      <c r="T283" s="6">
        <f>VLOOKUP($B283,Hoja2!$B:$Y,14,FALSE)</f>
        <v>26</v>
      </c>
      <c r="U283" s="6">
        <f>VLOOKUP($B283,Hoja2!$B:$Y,15,FALSE)</f>
        <v>25</v>
      </c>
      <c r="V283" s="6">
        <f>VLOOKUP($B283,Hoja2!$B:$Y,16,FALSE)</f>
        <v>22</v>
      </c>
      <c r="W283" s="6">
        <f>VLOOKUP($B283,Hoja2!$B:$Y,17,FALSE)</f>
        <v>22</v>
      </c>
      <c r="X283" s="6">
        <f>VLOOKUP($B283,Hoja2!$B:$Y,18,FALSE)</f>
        <v>15</v>
      </c>
      <c r="Y283" s="6">
        <f>VLOOKUP($B283,Hoja2!$B:$Y,19,FALSE)</f>
        <v>15</v>
      </c>
      <c r="Z283" s="6">
        <f>VLOOKUP($B283,Hoja2!$B:$Y,20,FALSE)</f>
        <v>0</v>
      </c>
      <c r="AA283" s="6">
        <f>VLOOKUP($B283,Hoja2!$B:$Y,21,FALSE)</f>
        <v>0</v>
      </c>
      <c r="AB283" s="5">
        <f>VLOOKUP($B283,Hoja2!$B:$Y,22,FALSE)</f>
        <v>0</v>
      </c>
      <c r="AC283" s="5">
        <f>VLOOKUP($B283,Hoja2!$B:$Y,23,FALSE)</f>
        <v>0</v>
      </c>
      <c r="AD283" s="5">
        <f>VLOOKUP($B283,Hoja2!$B:$Y,24,FALSE)</f>
        <v>0</v>
      </c>
      <c r="AE283" s="5">
        <f>SUM(Tabla2[[#This Row],[19]:[39]])</f>
        <v>222</v>
      </c>
      <c r="AF283" s="7">
        <v>28.1</v>
      </c>
      <c r="AG283" s="7">
        <v>29.9</v>
      </c>
      <c r="AH283" s="7" t="s">
        <v>9</v>
      </c>
    </row>
    <row r="284" spans="2:34" ht="100.2" hidden="1" customHeight="1" x14ac:dyDescent="0.3">
      <c r="B284" s="5" t="s">
        <v>432</v>
      </c>
      <c r="C284" s="6" t="s">
        <v>798</v>
      </c>
      <c r="D284" s="6" t="s">
        <v>390</v>
      </c>
      <c r="E284" s="6" t="s">
        <v>88</v>
      </c>
      <c r="F284" s="6" t="s">
        <v>790</v>
      </c>
      <c r="G284" s="6" t="s">
        <v>777</v>
      </c>
      <c r="H284" s="6"/>
      <c r="I284" s="6" t="e">
        <f>VLOOKUP($B284,Hoja2!$B:$Y,3,FALSE)</f>
        <v>#N/A</v>
      </c>
      <c r="J284" s="6" t="e">
        <f>VLOOKUP($B284,Hoja2!$B:$Y,4,FALSE)</f>
        <v>#N/A</v>
      </c>
      <c r="K284" s="6" t="e">
        <f>VLOOKUP($B284,Hoja2!$B:$Y,5,FALSE)</f>
        <v>#N/A</v>
      </c>
      <c r="L284" s="6" t="e">
        <f>VLOOKUP($B284,Hoja2!$B:$Y,6,FALSE)</f>
        <v>#N/A</v>
      </c>
      <c r="M284" s="6" t="e">
        <f>VLOOKUP($B284,Hoja2!$B:$Y,7,FALSE)</f>
        <v>#N/A</v>
      </c>
      <c r="N284" s="6" t="e">
        <f>VLOOKUP($B284,Hoja2!$B:$Y,8,FALSE)</f>
        <v>#N/A</v>
      </c>
      <c r="O284" s="6" t="e">
        <f>VLOOKUP($B284,Hoja2!$B:$Y,9,FALSE)</f>
        <v>#N/A</v>
      </c>
      <c r="P284" s="6" t="e">
        <f>VLOOKUP($B284,Hoja2!$B:$Y,10,FALSE)</f>
        <v>#N/A</v>
      </c>
      <c r="Q284" s="6" t="e">
        <f>VLOOKUP($B284,Hoja2!$B:$Y,11,FALSE)</f>
        <v>#N/A</v>
      </c>
      <c r="R284" s="6" t="e">
        <f>VLOOKUP($B284,Hoja2!$B:$Y,12,FALSE)</f>
        <v>#N/A</v>
      </c>
      <c r="S284" s="6" t="e">
        <f>VLOOKUP($B284,Hoja2!$B:$Y,13,FALSE)</f>
        <v>#N/A</v>
      </c>
      <c r="T284" s="6" t="e">
        <f>VLOOKUP($B284,Hoja2!$B:$Y,14,FALSE)</f>
        <v>#N/A</v>
      </c>
      <c r="U284" s="6" t="e">
        <f>VLOOKUP($B284,Hoja2!$B:$Y,15,FALSE)</f>
        <v>#N/A</v>
      </c>
      <c r="V284" s="6" t="e">
        <f>VLOOKUP($B284,Hoja2!$B:$Y,16,FALSE)</f>
        <v>#N/A</v>
      </c>
      <c r="W284" s="6" t="e">
        <f>VLOOKUP($B284,Hoja2!$B:$Y,17,FALSE)</f>
        <v>#N/A</v>
      </c>
      <c r="X284" s="6" t="e">
        <f>VLOOKUP($B284,Hoja2!$B:$Y,18,FALSE)</f>
        <v>#N/A</v>
      </c>
      <c r="Y284" s="6" t="e">
        <f>VLOOKUP($B284,Hoja2!$B:$Y,19,FALSE)</f>
        <v>#N/A</v>
      </c>
      <c r="Z284" s="6" t="e">
        <f>VLOOKUP($B284,Hoja2!$B:$Y,20,FALSE)</f>
        <v>#N/A</v>
      </c>
      <c r="AA284" s="6" t="e">
        <f>VLOOKUP($B284,Hoja2!$B:$Y,21,FALSE)</f>
        <v>#N/A</v>
      </c>
      <c r="AB284" s="5" t="e">
        <f>VLOOKUP($B284,Hoja2!$B:$Y,22,FALSE)</f>
        <v>#N/A</v>
      </c>
      <c r="AC284" s="5" t="e">
        <f>VLOOKUP($B284,Hoja2!$B:$Y,23,FALSE)</f>
        <v>#N/A</v>
      </c>
      <c r="AD284" s="5" t="e">
        <f>VLOOKUP($B284,Hoja2!$B:$Y,24,FALSE)</f>
        <v>#N/A</v>
      </c>
      <c r="AE284" s="5" t="e">
        <f>SUM(Tabla2[[#This Row],[19]:[39]])</f>
        <v>#N/A</v>
      </c>
      <c r="AF284" s="7">
        <v>28.1</v>
      </c>
      <c r="AG284" s="7">
        <v>29.9</v>
      </c>
      <c r="AH284" s="7" t="s">
        <v>9</v>
      </c>
    </row>
    <row r="285" spans="2:34" ht="100.2" customHeight="1" x14ac:dyDescent="0.3">
      <c r="B285" s="5" t="s">
        <v>433</v>
      </c>
      <c r="C285" s="6" t="s">
        <v>798</v>
      </c>
      <c r="D285" s="6" t="s">
        <v>434</v>
      </c>
      <c r="E285" s="6" t="s">
        <v>435</v>
      </c>
      <c r="F285" s="6" t="s">
        <v>781</v>
      </c>
      <c r="G285" s="6" t="s">
        <v>777</v>
      </c>
      <c r="H285" s="6"/>
      <c r="I285" s="6">
        <f>VLOOKUP($B285,Hoja2!$B:$Y,3,FALSE)</f>
        <v>0</v>
      </c>
      <c r="J285" s="6">
        <f>VLOOKUP($B285,Hoja2!$B:$Y,4,FALSE)</f>
        <v>0</v>
      </c>
      <c r="K285" s="6">
        <f>VLOOKUP($B285,Hoja2!$B:$Y,5,FALSE)</f>
        <v>0</v>
      </c>
      <c r="L285" s="6">
        <f>VLOOKUP($B285,Hoja2!$B:$Y,6,FALSE)</f>
        <v>0</v>
      </c>
      <c r="M285" s="6">
        <f>VLOOKUP($B285,Hoja2!$B:$Y,7,FALSE)</f>
        <v>0</v>
      </c>
      <c r="N285" s="6">
        <f>VLOOKUP($B285,Hoja2!$B:$Y,8,FALSE)</f>
        <v>0</v>
      </c>
      <c r="O285" s="6">
        <f>VLOOKUP($B285,Hoja2!$B:$Y,9,FALSE)</f>
        <v>23</v>
      </c>
      <c r="P285" s="6">
        <f>VLOOKUP($B285,Hoja2!$B:$Y,10,FALSE)</f>
        <v>63</v>
      </c>
      <c r="Q285" s="6">
        <f>VLOOKUP($B285,Hoja2!$B:$Y,11,FALSE)</f>
        <v>58</v>
      </c>
      <c r="R285" s="6">
        <f>VLOOKUP($B285,Hoja2!$B:$Y,12,FALSE)</f>
        <v>78</v>
      </c>
      <c r="S285" s="6">
        <f>VLOOKUP($B285,Hoja2!$B:$Y,13,FALSE)</f>
        <v>77</v>
      </c>
      <c r="T285" s="6">
        <f>VLOOKUP($B285,Hoja2!$B:$Y,14,FALSE)</f>
        <v>73</v>
      </c>
      <c r="U285" s="6">
        <f>VLOOKUP($B285,Hoja2!$B:$Y,15,FALSE)</f>
        <v>54</v>
      </c>
      <c r="V285" s="6">
        <f>VLOOKUP($B285,Hoja2!$B:$Y,16,FALSE)</f>
        <v>44</v>
      </c>
      <c r="W285" s="6">
        <f>VLOOKUP($B285,Hoja2!$B:$Y,17,FALSE)</f>
        <v>33</v>
      </c>
      <c r="X285" s="6">
        <f>VLOOKUP($B285,Hoja2!$B:$Y,18,FALSE)</f>
        <v>7</v>
      </c>
      <c r="Y285" s="6">
        <f>VLOOKUP($B285,Hoja2!$B:$Y,19,FALSE)</f>
        <v>7</v>
      </c>
      <c r="Z285" s="6">
        <f>VLOOKUP($B285,Hoja2!$B:$Y,20,FALSE)</f>
        <v>0</v>
      </c>
      <c r="AA285" s="6">
        <f>VLOOKUP($B285,Hoja2!$B:$Y,21,FALSE)</f>
        <v>0</v>
      </c>
      <c r="AB285" s="5">
        <f>VLOOKUP($B285,Hoja2!$B:$Y,22,FALSE)</f>
        <v>0</v>
      </c>
      <c r="AC285" s="5">
        <f>VLOOKUP($B285,Hoja2!$B:$Y,23,FALSE)</f>
        <v>0</v>
      </c>
      <c r="AD285" s="5">
        <f>VLOOKUP($B285,Hoja2!$B:$Y,24,FALSE)</f>
        <v>0</v>
      </c>
      <c r="AE285" s="5">
        <f>SUM(Tabla2[[#This Row],[19]:[39]])</f>
        <v>517</v>
      </c>
      <c r="AF285" s="7">
        <v>26.1</v>
      </c>
      <c r="AG285" s="7">
        <v>27.4</v>
      </c>
      <c r="AH285" s="7" t="s">
        <v>9</v>
      </c>
    </row>
    <row r="286" spans="2:34" ht="100.2" customHeight="1" x14ac:dyDescent="0.3">
      <c r="B286" s="5" t="s">
        <v>436</v>
      </c>
      <c r="C286" s="6" t="s">
        <v>798</v>
      </c>
      <c r="D286" s="6" t="s">
        <v>434</v>
      </c>
      <c r="E286" s="6" t="s">
        <v>363</v>
      </c>
      <c r="F286" s="6" t="s">
        <v>781</v>
      </c>
      <c r="G286" s="6" t="s">
        <v>777</v>
      </c>
      <c r="H286" s="6"/>
      <c r="I286" s="6">
        <f>VLOOKUP($B286,Hoja2!$B:$Y,3,FALSE)</f>
        <v>0</v>
      </c>
      <c r="J286" s="6">
        <f>VLOOKUP($B286,Hoja2!$B:$Y,4,FALSE)</f>
        <v>0</v>
      </c>
      <c r="K286" s="6">
        <f>VLOOKUP($B286,Hoja2!$B:$Y,5,FALSE)</f>
        <v>0</v>
      </c>
      <c r="L286" s="6">
        <f>VLOOKUP($B286,Hoja2!$B:$Y,6,FALSE)</f>
        <v>0</v>
      </c>
      <c r="M286" s="6">
        <f>VLOOKUP($B286,Hoja2!$B:$Y,7,FALSE)</f>
        <v>0</v>
      </c>
      <c r="N286" s="6">
        <f>VLOOKUP($B286,Hoja2!$B:$Y,8,FALSE)</f>
        <v>0</v>
      </c>
      <c r="O286" s="6">
        <f>VLOOKUP($B286,Hoja2!$B:$Y,9,FALSE)</f>
        <v>39</v>
      </c>
      <c r="P286" s="6">
        <f>VLOOKUP($B286,Hoja2!$B:$Y,10,FALSE)</f>
        <v>79</v>
      </c>
      <c r="Q286" s="6">
        <f>VLOOKUP($B286,Hoja2!$B:$Y,11,FALSE)</f>
        <v>69</v>
      </c>
      <c r="R286" s="6">
        <f>VLOOKUP($B286,Hoja2!$B:$Y,12,FALSE)</f>
        <v>94</v>
      </c>
      <c r="S286" s="6">
        <f>VLOOKUP($B286,Hoja2!$B:$Y,13,FALSE)</f>
        <v>104</v>
      </c>
      <c r="T286" s="6">
        <f>VLOOKUP($B286,Hoja2!$B:$Y,14,FALSE)</f>
        <v>98</v>
      </c>
      <c r="U286" s="6">
        <f>VLOOKUP($B286,Hoja2!$B:$Y,15,FALSE)</f>
        <v>75</v>
      </c>
      <c r="V286" s="6">
        <f>VLOOKUP($B286,Hoja2!$B:$Y,16,FALSE)</f>
        <v>65</v>
      </c>
      <c r="W286" s="6">
        <f>VLOOKUP($B286,Hoja2!$B:$Y,17,FALSE)</f>
        <v>64</v>
      </c>
      <c r="X286" s="6">
        <f>VLOOKUP($B286,Hoja2!$B:$Y,18,FALSE)</f>
        <v>44</v>
      </c>
      <c r="Y286" s="6">
        <f>VLOOKUP($B286,Hoja2!$B:$Y,19,FALSE)</f>
        <v>24</v>
      </c>
      <c r="Z286" s="6">
        <f>VLOOKUP($B286,Hoja2!$B:$Y,20,FALSE)</f>
        <v>0</v>
      </c>
      <c r="AA286" s="6">
        <f>VLOOKUP($B286,Hoja2!$B:$Y,21,FALSE)</f>
        <v>0</v>
      </c>
      <c r="AB286" s="5">
        <f>VLOOKUP($B286,Hoja2!$B:$Y,22,FALSE)</f>
        <v>0</v>
      </c>
      <c r="AC286" s="5">
        <f>VLOOKUP($B286,Hoja2!$B:$Y,23,FALSE)</f>
        <v>0</v>
      </c>
      <c r="AD286" s="5">
        <f>VLOOKUP($B286,Hoja2!$B:$Y,24,FALSE)</f>
        <v>0</v>
      </c>
      <c r="AE286" s="5">
        <f>SUM(Tabla2[[#This Row],[19]:[39]])</f>
        <v>755</v>
      </c>
      <c r="AF286" s="7">
        <v>26.1</v>
      </c>
      <c r="AG286" s="7">
        <v>27.4</v>
      </c>
      <c r="AH286" s="7" t="s">
        <v>9</v>
      </c>
    </row>
    <row r="287" spans="2:34" ht="100.2" customHeight="1" x14ac:dyDescent="0.3">
      <c r="B287" s="5" t="s">
        <v>437</v>
      </c>
      <c r="C287" s="6" t="s">
        <v>798</v>
      </c>
      <c r="D287" s="6" t="s">
        <v>434</v>
      </c>
      <c r="E287" s="6" t="s">
        <v>438</v>
      </c>
      <c r="F287" s="6" t="s">
        <v>781</v>
      </c>
      <c r="G287" s="6" t="s">
        <v>785</v>
      </c>
      <c r="H287" s="6"/>
      <c r="I287" s="6">
        <f>VLOOKUP($B287,Hoja2!$B:$Y,3,FALSE)</f>
        <v>0</v>
      </c>
      <c r="J287" s="6">
        <f>VLOOKUP($B287,Hoja2!$B:$Y,4,FALSE)</f>
        <v>0</v>
      </c>
      <c r="K287" s="6">
        <f>VLOOKUP($B287,Hoja2!$B:$Y,5,FALSE)</f>
        <v>0</v>
      </c>
      <c r="L287" s="6">
        <f>VLOOKUP($B287,Hoja2!$B:$Y,6,FALSE)</f>
        <v>0</v>
      </c>
      <c r="M287" s="6">
        <f>VLOOKUP($B287,Hoja2!$B:$Y,7,FALSE)</f>
        <v>0</v>
      </c>
      <c r="N287" s="6">
        <f>VLOOKUP($B287,Hoja2!$B:$Y,8,FALSE)</f>
        <v>0</v>
      </c>
      <c r="O287" s="6">
        <f>VLOOKUP($B287,Hoja2!$B:$Y,9,FALSE)</f>
        <v>16</v>
      </c>
      <c r="P287" s="6">
        <f>VLOOKUP($B287,Hoja2!$B:$Y,10,FALSE)</f>
        <v>53</v>
      </c>
      <c r="Q287" s="6">
        <f>VLOOKUP($B287,Hoja2!$B:$Y,11,FALSE)</f>
        <v>60</v>
      </c>
      <c r="R287" s="6">
        <f>VLOOKUP($B287,Hoja2!$B:$Y,12,FALSE)</f>
        <v>63</v>
      </c>
      <c r="S287" s="6">
        <f>VLOOKUP($B287,Hoja2!$B:$Y,13,FALSE)</f>
        <v>38</v>
      </c>
      <c r="T287" s="6">
        <f>VLOOKUP($B287,Hoja2!$B:$Y,14,FALSE)</f>
        <v>30</v>
      </c>
      <c r="U287" s="6">
        <f>VLOOKUP($B287,Hoja2!$B:$Y,15,FALSE)</f>
        <v>43</v>
      </c>
      <c r="V287" s="6">
        <f>VLOOKUP($B287,Hoja2!$B:$Y,16,FALSE)</f>
        <v>25</v>
      </c>
      <c r="W287" s="6">
        <f>VLOOKUP($B287,Hoja2!$B:$Y,17,FALSE)</f>
        <v>31</v>
      </c>
      <c r="X287" s="6">
        <f>VLOOKUP($B287,Hoja2!$B:$Y,18,FALSE)</f>
        <v>1</v>
      </c>
      <c r="Y287" s="6">
        <f>VLOOKUP($B287,Hoja2!$B:$Y,19,FALSE)</f>
        <v>0</v>
      </c>
      <c r="Z287" s="6">
        <f>VLOOKUP($B287,Hoja2!$B:$Y,20,FALSE)</f>
        <v>0</v>
      </c>
      <c r="AA287" s="6">
        <f>VLOOKUP($B287,Hoja2!$B:$Y,21,FALSE)</f>
        <v>0</v>
      </c>
      <c r="AB287" s="5">
        <f>VLOOKUP($B287,Hoja2!$B:$Y,22,FALSE)</f>
        <v>0</v>
      </c>
      <c r="AC287" s="5">
        <f>VLOOKUP($B287,Hoja2!$B:$Y,23,FALSE)</f>
        <v>0</v>
      </c>
      <c r="AD287" s="5">
        <f>VLOOKUP($B287,Hoja2!$B:$Y,24,FALSE)</f>
        <v>0</v>
      </c>
      <c r="AE287" s="5">
        <f>SUM(Tabla2[[#This Row],[19]:[39]])</f>
        <v>360</v>
      </c>
      <c r="AF287" s="7">
        <v>26.1</v>
      </c>
      <c r="AG287" s="7">
        <v>27.4</v>
      </c>
      <c r="AH287" s="7" t="s">
        <v>9</v>
      </c>
    </row>
    <row r="288" spans="2:34" ht="100.2" customHeight="1" x14ac:dyDescent="0.3">
      <c r="B288" s="5" t="s">
        <v>439</v>
      </c>
      <c r="C288" s="6" t="s">
        <v>798</v>
      </c>
      <c r="D288" s="6" t="s">
        <v>434</v>
      </c>
      <c r="E288" s="6" t="s">
        <v>276</v>
      </c>
      <c r="F288" s="6" t="s">
        <v>781</v>
      </c>
      <c r="G288" s="6" t="s">
        <v>777</v>
      </c>
      <c r="H288" s="6"/>
      <c r="I288" s="6">
        <f>VLOOKUP($B288,Hoja2!$B:$Y,3,FALSE)</f>
        <v>0</v>
      </c>
      <c r="J288" s="6">
        <f>VLOOKUP($B288,Hoja2!$B:$Y,4,FALSE)</f>
        <v>0</v>
      </c>
      <c r="K288" s="6">
        <f>VLOOKUP($B288,Hoja2!$B:$Y,5,FALSE)</f>
        <v>0</v>
      </c>
      <c r="L288" s="6">
        <f>VLOOKUP($B288,Hoja2!$B:$Y,6,FALSE)</f>
        <v>0</v>
      </c>
      <c r="M288" s="6">
        <f>VLOOKUP($B288,Hoja2!$B:$Y,7,FALSE)</f>
        <v>0</v>
      </c>
      <c r="N288" s="6">
        <f>VLOOKUP($B288,Hoja2!$B:$Y,8,FALSE)</f>
        <v>0</v>
      </c>
      <c r="O288" s="6">
        <f>VLOOKUP($B288,Hoja2!$B:$Y,9,FALSE)</f>
        <v>11</v>
      </c>
      <c r="P288" s="6">
        <f>VLOOKUP($B288,Hoja2!$B:$Y,10,FALSE)</f>
        <v>72</v>
      </c>
      <c r="Q288" s="6">
        <f>VLOOKUP($B288,Hoja2!$B:$Y,11,FALSE)</f>
        <v>66</v>
      </c>
      <c r="R288" s="6">
        <f>VLOOKUP($B288,Hoja2!$B:$Y,12,FALSE)</f>
        <v>88</v>
      </c>
      <c r="S288" s="6">
        <f>VLOOKUP($B288,Hoja2!$B:$Y,13,FALSE)</f>
        <v>91</v>
      </c>
      <c r="T288" s="6">
        <f>VLOOKUP($B288,Hoja2!$B:$Y,14,FALSE)</f>
        <v>75</v>
      </c>
      <c r="U288" s="6">
        <f>VLOOKUP($B288,Hoja2!$B:$Y,15,FALSE)</f>
        <v>68</v>
      </c>
      <c r="V288" s="6">
        <f>VLOOKUP($B288,Hoja2!$B:$Y,16,FALSE)</f>
        <v>54</v>
      </c>
      <c r="W288" s="6">
        <f>VLOOKUP($B288,Hoja2!$B:$Y,17,FALSE)</f>
        <v>32</v>
      </c>
      <c r="X288" s="6">
        <f>VLOOKUP($B288,Hoja2!$B:$Y,18,FALSE)</f>
        <v>19</v>
      </c>
      <c r="Y288" s="6">
        <f>VLOOKUP($B288,Hoja2!$B:$Y,19,FALSE)</f>
        <v>13</v>
      </c>
      <c r="Z288" s="6">
        <f>VLOOKUP($B288,Hoja2!$B:$Y,20,FALSE)</f>
        <v>0</v>
      </c>
      <c r="AA288" s="6">
        <f>VLOOKUP($B288,Hoja2!$B:$Y,21,FALSE)</f>
        <v>0</v>
      </c>
      <c r="AB288" s="5">
        <f>VLOOKUP($B288,Hoja2!$B:$Y,22,FALSE)</f>
        <v>0</v>
      </c>
      <c r="AC288" s="5">
        <f>VLOOKUP($B288,Hoja2!$B:$Y,23,FALSE)</f>
        <v>0</v>
      </c>
      <c r="AD288" s="5">
        <f>VLOOKUP($B288,Hoja2!$B:$Y,24,FALSE)</f>
        <v>0</v>
      </c>
      <c r="AE288" s="5">
        <f>SUM(Tabla2[[#This Row],[19]:[39]])</f>
        <v>589</v>
      </c>
      <c r="AF288" s="7">
        <v>27.4</v>
      </c>
      <c r="AG288" s="7">
        <v>28.3</v>
      </c>
      <c r="AH288" s="7" t="s">
        <v>9</v>
      </c>
    </row>
    <row r="289" spans="2:34" ht="100.2" customHeight="1" x14ac:dyDescent="0.3">
      <c r="B289" s="5" t="s">
        <v>440</v>
      </c>
      <c r="C289" s="6" t="s">
        <v>798</v>
      </c>
      <c r="D289" s="6" t="s">
        <v>434</v>
      </c>
      <c r="E289" s="6" t="s">
        <v>441</v>
      </c>
      <c r="F289" s="6" t="s">
        <v>781</v>
      </c>
      <c r="G289" s="6" t="s">
        <v>777</v>
      </c>
      <c r="H289" s="6"/>
      <c r="I289" s="6">
        <f>VLOOKUP($B289,Hoja2!$B:$Y,3,FALSE)</f>
        <v>0</v>
      </c>
      <c r="J289" s="6">
        <f>VLOOKUP($B289,Hoja2!$B:$Y,4,FALSE)</f>
        <v>0</v>
      </c>
      <c r="K289" s="6">
        <f>VLOOKUP($B289,Hoja2!$B:$Y,5,FALSE)</f>
        <v>0</v>
      </c>
      <c r="L289" s="6">
        <f>VLOOKUP($B289,Hoja2!$B:$Y,6,FALSE)</f>
        <v>0</v>
      </c>
      <c r="M289" s="6">
        <f>VLOOKUP($B289,Hoja2!$B:$Y,7,FALSE)</f>
        <v>0</v>
      </c>
      <c r="N289" s="6">
        <f>VLOOKUP($B289,Hoja2!$B:$Y,8,FALSE)</f>
        <v>0</v>
      </c>
      <c r="O289" s="6">
        <f>VLOOKUP($B289,Hoja2!$B:$Y,9,FALSE)</f>
        <v>18</v>
      </c>
      <c r="P289" s="6">
        <f>VLOOKUP($B289,Hoja2!$B:$Y,10,FALSE)</f>
        <v>23</v>
      </c>
      <c r="Q289" s="6">
        <f>VLOOKUP($B289,Hoja2!$B:$Y,11,FALSE)</f>
        <v>26</v>
      </c>
      <c r="R289" s="6">
        <f>VLOOKUP($B289,Hoja2!$B:$Y,12,FALSE)</f>
        <v>44</v>
      </c>
      <c r="S289" s="6">
        <f>VLOOKUP($B289,Hoja2!$B:$Y,13,FALSE)</f>
        <v>45</v>
      </c>
      <c r="T289" s="6">
        <f>VLOOKUP($B289,Hoja2!$B:$Y,14,FALSE)</f>
        <v>35</v>
      </c>
      <c r="U289" s="6">
        <f>VLOOKUP($B289,Hoja2!$B:$Y,15,FALSE)</f>
        <v>36</v>
      </c>
      <c r="V289" s="6">
        <f>VLOOKUP($B289,Hoja2!$B:$Y,16,FALSE)</f>
        <v>46</v>
      </c>
      <c r="W289" s="6">
        <f>VLOOKUP($B289,Hoja2!$B:$Y,17,FALSE)</f>
        <v>41</v>
      </c>
      <c r="X289" s="6">
        <f>VLOOKUP($B289,Hoja2!$B:$Y,18,FALSE)</f>
        <v>36</v>
      </c>
      <c r="Y289" s="6">
        <f>VLOOKUP($B289,Hoja2!$B:$Y,19,FALSE)</f>
        <v>35</v>
      </c>
      <c r="Z289" s="6">
        <f>VLOOKUP($B289,Hoja2!$B:$Y,20,FALSE)</f>
        <v>0</v>
      </c>
      <c r="AA289" s="6">
        <f>VLOOKUP($B289,Hoja2!$B:$Y,21,FALSE)</f>
        <v>0</v>
      </c>
      <c r="AB289" s="5">
        <f>VLOOKUP($B289,Hoja2!$B:$Y,22,FALSE)</f>
        <v>0</v>
      </c>
      <c r="AC289" s="5">
        <f>VLOOKUP($B289,Hoja2!$B:$Y,23,FALSE)</f>
        <v>0</v>
      </c>
      <c r="AD289" s="5">
        <f>VLOOKUP($B289,Hoja2!$B:$Y,24,FALSE)</f>
        <v>0</v>
      </c>
      <c r="AE289" s="5">
        <f>SUM(Tabla2[[#This Row],[19]:[39]])</f>
        <v>385</v>
      </c>
      <c r="AF289" s="7">
        <v>27.4</v>
      </c>
      <c r="AG289" s="7">
        <v>28.3</v>
      </c>
      <c r="AH289" s="7" t="s">
        <v>9</v>
      </c>
    </row>
    <row r="290" spans="2:34" ht="74.400000000000006" hidden="1" customHeight="1" x14ac:dyDescent="0.3">
      <c r="B290" s="5" t="s">
        <v>442</v>
      </c>
      <c r="C290" s="6" t="s">
        <v>798</v>
      </c>
      <c r="D290" s="6" t="s">
        <v>434</v>
      </c>
      <c r="E290" s="6" t="s">
        <v>443</v>
      </c>
      <c r="F290" s="6" t="s">
        <v>781</v>
      </c>
      <c r="G290" s="6" t="s">
        <v>777</v>
      </c>
      <c r="H290" s="6"/>
      <c r="I290" s="6" t="e">
        <f>VLOOKUP($B290,Hoja2!$B:$Y,3,FALSE)</f>
        <v>#N/A</v>
      </c>
      <c r="J290" s="6" t="e">
        <f>VLOOKUP($B290,Hoja2!$B:$Y,4,FALSE)</f>
        <v>#N/A</v>
      </c>
      <c r="K290" s="6" t="e">
        <f>VLOOKUP($B290,Hoja2!$B:$Y,5,FALSE)</f>
        <v>#N/A</v>
      </c>
      <c r="L290" s="6" t="e">
        <f>VLOOKUP($B290,Hoja2!$B:$Y,6,FALSE)</f>
        <v>#N/A</v>
      </c>
      <c r="M290" s="6" t="e">
        <f>VLOOKUP($B290,Hoja2!$B:$Y,7,FALSE)</f>
        <v>#N/A</v>
      </c>
      <c r="N290" s="6" t="e">
        <f>VLOOKUP($B290,Hoja2!$B:$Y,8,FALSE)</f>
        <v>#N/A</v>
      </c>
      <c r="O290" s="6" t="e">
        <f>VLOOKUP($B290,Hoja2!$B:$Y,9,FALSE)</f>
        <v>#N/A</v>
      </c>
      <c r="P290" s="6" t="e">
        <f>VLOOKUP($B290,Hoja2!$B:$Y,10,FALSE)</f>
        <v>#N/A</v>
      </c>
      <c r="Q290" s="6" t="e">
        <f>VLOOKUP($B290,Hoja2!$B:$Y,11,FALSE)</f>
        <v>#N/A</v>
      </c>
      <c r="R290" s="6" t="e">
        <f>VLOOKUP($B290,Hoja2!$B:$Y,12,FALSE)</f>
        <v>#N/A</v>
      </c>
      <c r="S290" s="6" t="e">
        <f>VLOOKUP($B290,Hoja2!$B:$Y,13,FALSE)</f>
        <v>#N/A</v>
      </c>
      <c r="T290" s="6" t="e">
        <f>VLOOKUP($B290,Hoja2!$B:$Y,14,FALSE)</f>
        <v>#N/A</v>
      </c>
      <c r="U290" s="6" t="e">
        <f>VLOOKUP($B290,Hoja2!$B:$Y,15,FALSE)</f>
        <v>#N/A</v>
      </c>
      <c r="V290" s="6" t="e">
        <f>VLOOKUP($B290,Hoja2!$B:$Y,16,FALSE)</f>
        <v>#N/A</v>
      </c>
      <c r="W290" s="6" t="e">
        <f>VLOOKUP($B290,Hoja2!$B:$Y,17,FALSE)</f>
        <v>#N/A</v>
      </c>
      <c r="X290" s="6" t="e">
        <f>VLOOKUP($B290,Hoja2!$B:$Y,18,FALSE)</f>
        <v>#N/A</v>
      </c>
      <c r="Y290" s="6" t="e">
        <f>VLOOKUP($B290,Hoja2!$B:$Y,19,FALSE)</f>
        <v>#N/A</v>
      </c>
      <c r="Z290" s="6" t="e">
        <f>VLOOKUP($B290,Hoja2!$B:$Y,20,FALSE)</f>
        <v>#N/A</v>
      </c>
      <c r="AA290" s="6" t="e">
        <f>VLOOKUP($B290,Hoja2!$B:$Y,21,FALSE)</f>
        <v>#N/A</v>
      </c>
      <c r="AB290" s="5" t="e">
        <f>VLOOKUP($B290,Hoja2!$B:$Y,22,FALSE)</f>
        <v>#N/A</v>
      </c>
      <c r="AC290" s="5" t="e">
        <f>VLOOKUP($B290,Hoja2!$B:$Y,23,FALSE)</f>
        <v>#N/A</v>
      </c>
      <c r="AD290" s="5" t="e">
        <f>VLOOKUP($B290,Hoja2!$B:$Y,24,FALSE)</f>
        <v>#N/A</v>
      </c>
      <c r="AE290" s="5" t="e">
        <f>SUM(Tabla2[[#This Row],[19]:[39]])</f>
        <v>#N/A</v>
      </c>
      <c r="AF290" s="7">
        <v>29.9</v>
      </c>
      <c r="AG290" s="7">
        <v>31.5</v>
      </c>
      <c r="AH290" s="7" t="s">
        <v>9</v>
      </c>
    </row>
    <row r="291" spans="2:34" ht="100.2" customHeight="1" x14ac:dyDescent="0.3">
      <c r="B291" s="5" t="s">
        <v>444</v>
      </c>
      <c r="C291" s="6" t="s">
        <v>798</v>
      </c>
      <c r="D291" s="6" t="s">
        <v>434</v>
      </c>
      <c r="E291" s="6" t="s">
        <v>363</v>
      </c>
      <c r="F291" s="6" t="s">
        <v>781</v>
      </c>
      <c r="G291" s="6" t="s">
        <v>777</v>
      </c>
      <c r="H291" s="6"/>
      <c r="I291" s="6">
        <f>VLOOKUP($B291,Hoja2!$B:$Y,3,FALSE)</f>
        <v>0</v>
      </c>
      <c r="J291" s="6">
        <f>VLOOKUP($B291,Hoja2!$B:$Y,4,FALSE)</f>
        <v>0</v>
      </c>
      <c r="K291" s="6">
        <f>VLOOKUP($B291,Hoja2!$B:$Y,5,FALSE)</f>
        <v>0</v>
      </c>
      <c r="L291" s="6">
        <f>VLOOKUP($B291,Hoja2!$B:$Y,6,FALSE)</f>
        <v>0</v>
      </c>
      <c r="M291" s="6">
        <f>VLOOKUP($B291,Hoja2!$B:$Y,7,FALSE)</f>
        <v>0</v>
      </c>
      <c r="N291" s="6">
        <f>VLOOKUP($B291,Hoja2!$B:$Y,8,FALSE)</f>
        <v>0</v>
      </c>
      <c r="O291" s="6">
        <f>VLOOKUP($B291,Hoja2!$B:$Y,9,FALSE)</f>
        <v>16</v>
      </c>
      <c r="P291" s="6">
        <f>VLOOKUP($B291,Hoja2!$B:$Y,10,FALSE)</f>
        <v>26</v>
      </c>
      <c r="Q291" s="6">
        <f>VLOOKUP($B291,Hoja2!$B:$Y,11,FALSE)</f>
        <v>50</v>
      </c>
      <c r="R291" s="6">
        <f>VLOOKUP($B291,Hoja2!$B:$Y,12,FALSE)</f>
        <v>59</v>
      </c>
      <c r="S291" s="6">
        <f>VLOOKUP($B291,Hoja2!$B:$Y,13,FALSE)</f>
        <v>60</v>
      </c>
      <c r="T291" s="6">
        <f>VLOOKUP($B291,Hoja2!$B:$Y,14,FALSE)</f>
        <v>52</v>
      </c>
      <c r="U291" s="6">
        <f>VLOOKUP($B291,Hoja2!$B:$Y,15,FALSE)</f>
        <v>42</v>
      </c>
      <c r="V291" s="6">
        <f>VLOOKUP($B291,Hoja2!$B:$Y,16,FALSE)</f>
        <v>34</v>
      </c>
      <c r="W291" s="6">
        <f>VLOOKUP($B291,Hoja2!$B:$Y,17,FALSE)</f>
        <v>23</v>
      </c>
      <c r="X291" s="6">
        <f>VLOOKUP($B291,Hoja2!$B:$Y,18,FALSE)</f>
        <v>17</v>
      </c>
      <c r="Y291" s="6">
        <f>VLOOKUP($B291,Hoja2!$B:$Y,19,FALSE)</f>
        <v>10</v>
      </c>
      <c r="Z291" s="6">
        <f>VLOOKUP($B291,Hoja2!$B:$Y,20,FALSE)</f>
        <v>0</v>
      </c>
      <c r="AA291" s="6">
        <f>VLOOKUP($B291,Hoja2!$B:$Y,21,FALSE)</f>
        <v>0</v>
      </c>
      <c r="AB291" s="5">
        <f>VLOOKUP($B291,Hoja2!$B:$Y,22,FALSE)</f>
        <v>0</v>
      </c>
      <c r="AC291" s="5">
        <f>VLOOKUP($B291,Hoja2!$B:$Y,23,FALSE)</f>
        <v>0</v>
      </c>
      <c r="AD291" s="5">
        <f>VLOOKUP($B291,Hoja2!$B:$Y,24,FALSE)</f>
        <v>0</v>
      </c>
      <c r="AE291" s="5">
        <f>SUM(Tabla2[[#This Row],[19]:[39]])</f>
        <v>389</v>
      </c>
      <c r="AF291" s="7">
        <v>27.4</v>
      </c>
      <c r="AG291" s="7">
        <v>28.3</v>
      </c>
      <c r="AH291" s="7" t="s">
        <v>9</v>
      </c>
    </row>
    <row r="292" spans="2:34" ht="89.25" hidden="1" customHeight="1" x14ac:dyDescent="0.3">
      <c r="B292" s="5" t="s">
        <v>445</v>
      </c>
      <c r="C292" s="6" t="s">
        <v>798</v>
      </c>
      <c r="D292" s="6" t="s">
        <v>434</v>
      </c>
      <c r="E292" s="6" t="s">
        <v>446</v>
      </c>
      <c r="F292" s="6" t="s">
        <v>781</v>
      </c>
      <c r="G292" s="6" t="s">
        <v>777</v>
      </c>
      <c r="H292" s="6"/>
      <c r="I292" s="6" t="e">
        <f>VLOOKUP($B292,Hoja2!$B:$Y,3,FALSE)</f>
        <v>#N/A</v>
      </c>
      <c r="J292" s="6" t="e">
        <f>VLOOKUP($B292,Hoja2!$B:$Y,4,FALSE)</f>
        <v>#N/A</v>
      </c>
      <c r="K292" s="6" t="e">
        <f>VLOOKUP($B292,Hoja2!$B:$Y,5,FALSE)</f>
        <v>#N/A</v>
      </c>
      <c r="L292" s="6" t="e">
        <f>VLOOKUP($B292,Hoja2!$B:$Y,6,FALSE)</f>
        <v>#N/A</v>
      </c>
      <c r="M292" s="6" t="e">
        <f>VLOOKUP($B292,Hoja2!$B:$Y,7,FALSE)</f>
        <v>#N/A</v>
      </c>
      <c r="N292" s="6" t="e">
        <f>VLOOKUP($B292,Hoja2!$B:$Y,8,FALSE)</f>
        <v>#N/A</v>
      </c>
      <c r="O292" s="6" t="e">
        <f>VLOOKUP($B292,Hoja2!$B:$Y,9,FALSE)</f>
        <v>#N/A</v>
      </c>
      <c r="P292" s="6" t="e">
        <f>VLOOKUP($B292,Hoja2!$B:$Y,10,FALSE)</f>
        <v>#N/A</v>
      </c>
      <c r="Q292" s="6" t="e">
        <f>VLOOKUP($B292,Hoja2!$B:$Y,11,FALSE)</f>
        <v>#N/A</v>
      </c>
      <c r="R292" s="6" t="e">
        <f>VLOOKUP($B292,Hoja2!$B:$Y,12,FALSE)</f>
        <v>#N/A</v>
      </c>
      <c r="S292" s="6" t="e">
        <f>VLOOKUP($B292,Hoja2!$B:$Y,13,FALSE)</f>
        <v>#N/A</v>
      </c>
      <c r="T292" s="6" t="e">
        <f>VLOOKUP($B292,Hoja2!$B:$Y,14,FALSE)</f>
        <v>#N/A</v>
      </c>
      <c r="U292" s="6" t="e">
        <f>VLOOKUP($B292,Hoja2!$B:$Y,15,FALSE)</f>
        <v>#N/A</v>
      </c>
      <c r="V292" s="6" t="e">
        <f>VLOOKUP($B292,Hoja2!$B:$Y,16,FALSE)</f>
        <v>#N/A</v>
      </c>
      <c r="W292" s="6" t="e">
        <f>VLOOKUP($B292,Hoja2!$B:$Y,17,FALSE)</f>
        <v>#N/A</v>
      </c>
      <c r="X292" s="6" t="e">
        <f>VLOOKUP($B292,Hoja2!$B:$Y,18,FALSE)</f>
        <v>#N/A</v>
      </c>
      <c r="Y292" s="6" t="e">
        <f>VLOOKUP($B292,Hoja2!$B:$Y,19,FALSE)</f>
        <v>#N/A</v>
      </c>
      <c r="Z292" s="6" t="e">
        <f>VLOOKUP($B292,Hoja2!$B:$Y,20,FALSE)</f>
        <v>#N/A</v>
      </c>
      <c r="AA292" s="6" t="e">
        <f>VLOOKUP($B292,Hoja2!$B:$Y,21,FALSE)</f>
        <v>#N/A</v>
      </c>
      <c r="AB292" s="5" t="e">
        <f>VLOOKUP($B292,Hoja2!$B:$Y,22,FALSE)</f>
        <v>#N/A</v>
      </c>
      <c r="AC292" s="5" t="e">
        <f>VLOOKUP($B292,Hoja2!$B:$Y,23,FALSE)</f>
        <v>#N/A</v>
      </c>
      <c r="AD292" s="5" t="e">
        <f>VLOOKUP($B292,Hoja2!$B:$Y,24,FALSE)</f>
        <v>#N/A</v>
      </c>
      <c r="AE292" s="5" t="e">
        <f>SUM(Tabla2[[#This Row],[19]:[39]])</f>
        <v>#N/A</v>
      </c>
      <c r="AF292" s="7">
        <v>29.9</v>
      </c>
      <c r="AG292" s="7">
        <v>31.5</v>
      </c>
      <c r="AH292" s="7" t="s">
        <v>9</v>
      </c>
    </row>
    <row r="293" spans="2:34" ht="91.95" customHeight="1" x14ac:dyDescent="0.3">
      <c r="B293" s="5" t="s">
        <v>447</v>
      </c>
      <c r="C293" s="6" t="s">
        <v>798</v>
      </c>
      <c r="D293" s="6" t="s">
        <v>434</v>
      </c>
      <c r="E293" s="6" t="s">
        <v>448</v>
      </c>
      <c r="F293" s="6" t="s">
        <v>781</v>
      </c>
      <c r="G293" s="6" t="s">
        <v>777</v>
      </c>
      <c r="H293" s="6"/>
      <c r="I293" s="6">
        <f>VLOOKUP($B293,Hoja2!$B:$Y,3,FALSE)</f>
        <v>0</v>
      </c>
      <c r="J293" s="6">
        <f>VLOOKUP($B293,Hoja2!$B:$Y,4,FALSE)</f>
        <v>0</v>
      </c>
      <c r="K293" s="6">
        <f>VLOOKUP($B293,Hoja2!$B:$Y,5,FALSE)</f>
        <v>0</v>
      </c>
      <c r="L293" s="6">
        <f>VLOOKUP($B293,Hoja2!$B:$Y,6,FALSE)</f>
        <v>0</v>
      </c>
      <c r="M293" s="6">
        <f>VLOOKUP($B293,Hoja2!$B:$Y,7,FALSE)</f>
        <v>0</v>
      </c>
      <c r="N293" s="6">
        <f>VLOOKUP($B293,Hoja2!$B:$Y,8,FALSE)</f>
        <v>0</v>
      </c>
      <c r="O293" s="6">
        <f>VLOOKUP($B293,Hoja2!$B:$Y,9,FALSE)</f>
        <v>16</v>
      </c>
      <c r="P293" s="6">
        <f>VLOOKUP($B293,Hoja2!$B:$Y,10,FALSE)</f>
        <v>73</v>
      </c>
      <c r="Q293" s="6">
        <f>VLOOKUP($B293,Hoja2!$B:$Y,11,FALSE)</f>
        <v>55</v>
      </c>
      <c r="R293" s="6">
        <f>VLOOKUP($B293,Hoja2!$B:$Y,12,FALSE)</f>
        <v>50</v>
      </c>
      <c r="S293" s="6">
        <f>VLOOKUP($B293,Hoja2!$B:$Y,13,FALSE)</f>
        <v>36</v>
      </c>
      <c r="T293" s="6">
        <f>VLOOKUP($B293,Hoja2!$B:$Y,14,FALSE)</f>
        <v>26</v>
      </c>
      <c r="U293" s="6">
        <f>VLOOKUP($B293,Hoja2!$B:$Y,15,FALSE)</f>
        <v>20</v>
      </c>
      <c r="V293" s="6">
        <f>VLOOKUP($B293,Hoja2!$B:$Y,16,FALSE)</f>
        <v>24</v>
      </c>
      <c r="W293" s="6">
        <f>VLOOKUP($B293,Hoja2!$B:$Y,17,FALSE)</f>
        <v>20</v>
      </c>
      <c r="X293" s="6">
        <f>VLOOKUP($B293,Hoja2!$B:$Y,18,FALSE)</f>
        <v>2</v>
      </c>
      <c r="Y293" s="6">
        <f>VLOOKUP($B293,Hoja2!$B:$Y,19,FALSE)</f>
        <v>2</v>
      </c>
      <c r="Z293" s="6">
        <f>VLOOKUP($B293,Hoja2!$B:$Y,20,FALSE)</f>
        <v>0</v>
      </c>
      <c r="AA293" s="6">
        <f>VLOOKUP($B293,Hoja2!$B:$Y,21,FALSE)</f>
        <v>0</v>
      </c>
      <c r="AB293" s="5">
        <f>VLOOKUP($B293,Hoja2!$B:$Y,22,FALSE)</f>
        <v>0</v>
      </c>
      <c r="AC293" s="5">
        <f>VLOOKUP($B293,Hoja2!$B:$Y,23,FALSE)</f>
        <v>0</v>
      </c>
      <c r="AD293" s="5">
        <f>VLOOKUP($B293,Hoja2!$B:$Y,24,FALSE)</f>
        <v>0</v>
      </c>
      <c r="AE293" s="5">
        <f>SUM(Tabla2[[#This Row],[19]:[39]])</f>
        <v>324</v>
      </c>
      <c r="AF293" s="7">
        <v>27.4</v>
      </c>
      <c r="AG293" s="7">
        <v>28.3</v>
      </c>
      <c r="AH293" s="7" t="s">
        <v>9</v>
      </c>
    </row>
    <row r="294" spans="2:34" ht="100.2" customHeight="1" x14ac:dyDescent="0.3">
      <c r="B294" s="5" t="s">
        <v>449</v>
      </c>
      <c r="C294" s="6" t="s">
        <v>798</v>
      </c>
      <c r="D294" s="6" t="s">
        <v>450</v>
      </c>
      <c r="E294" s="6" t="s">
        <v>435</v>
      </c>
      <c r="F294" s="6" t="s">
        <v>781</v>
      </c>
      <c r="G294" s="6" t="s">
        <v>777</v>
      </c>
      <c r="H294" s="6"/>
      <c r="I294" s="6">
        <f>VLOOKUP($B294,Hoja2!$B:$Y,3,FALSE)</f>
        <v>0</v>
      </c>
      <c r="J294" s="6">
        <f>VLOOKUP($B294,Hoja2!$B:$Y,4,FALSE)</f>
        <v>0</v>
      </c>
      <c r="K294" s="6">
        <f>VLOOKUP($B294,Hoja2!$B:$Y,5,FALSE)</f>
        <v>0</v>
      </c>
      <c r="L294" s="6">
        <f>VLOOKUP($B294,Hoja2!$B:$Y,6,FALSE)</f>
        <v>0</v>
      </c>
      <c r="M294" s="6">
        <f>VLOOKUP($B294,Hoja2!$B:$Y,7,FALSE)</f>
        <v>0</v>
      </c>
      <c r="N294" s="6">
        <f>VLOOKUP($B294,Hoja2!$B:$Y,8,FALSE)</f>
        <v>0</v>
      </c>
      <c r="O294" s="6">
        <f>VLOOKUP($B294,Hoja2!$B:$Y,9,FALSE)</f>
        <v>21</v>
      </c>
      <c r="P294" s="6">
        <f>VLOOKUP($B294,Hoja2!$B:$Y,10,FALSE)</f>
        <v>42</v>
      </c>
      <c r="Q294" s="6">
        <f>VLOOKUP($B294,Hoja2!$B:$Y,11,FALSE)</f>
        <v>44</v>
      </c>
      <c r="R294" s="6">
        <f>VLOOKUP($B294,Hoja2!$B:$Y,12,FALSE)</f>
        <v>44</v>
      </c>
      <c r="S294" s="6">
        <f>VLOOKUP($B294,Hoja2!$B:$Y,13,FALSE)</f>
        <v>40</v>
      </c>
      <c r="T294" s="6">
        <f>VLOOKUP($B294,Hoja2!$B:$Y,14,FALSE)</f>
        <v>39</v>
      </c>
      <c r="U294" s="6">
        <f>VLOOKUP($B294,Hoja2!$B:$Y,15,FALSE)</f>
        <v>26</v>
      </c>
      <c r="V294" s="6">
        <f>VLOOKUP($B294,Hoja2!$B:$Y,16,FALSE)</f>
        <v>25</v>
      </c>
      <c r="W294" s="6">
        <f>VLOOKUP($B294,Hoja2!$B:$Y,17,FALSE)</f>
        <v>18</v>
      </c>
      <c r="X294" s="6">
        <f>VLOOKUP($B294,Hoja2!$B:$Y,18,FALSE)</f>
        <v>7</v>
      </c>
      <c r="Y294" s="6">
        <f>VLOOKUP($B294,Hoja2!$B:$Y,19,FALSE)</f>
        <v>5</v>
      </c>
      <c r="Z294" s="6">
        <f>VLOOKUP($B294,Hoja2!$B:$Y,20,FALSE)</f>
        <v>0</v>
      </c>
      <c r="AA294" s="6">
        <f>VLOOKUP($B294,Hoja2!$B:$Y,21,FALSE)</f>
        <v>0</v>
      </c>
      <c r="AB294" s="5">
        <f>VLOOKUP($B294,Hoja2!$B:$Y,22,FALSE)</f>
        <v>0</v>
      </c>
      <c r="AC294" s="5">
        <f>VLOOKUP($B294,Hoja2!$B:$Y,23,FALSE)</f>
        <v>0</v>
      </c>
      <c r="AD294" s="5">
        <f>VLOOKUP($B294,Hoja2!$B:$Y,24,FALSE)</f>
        <v>0</v>
      </c>
      <c r="AE294" s="5">
        <f>SUM(Tabla2[[#This Row],[19]:[39]])</f>
        <v>311</v>
      </c>
      <c r="AF294" s="8">
        <v>36</v>
      </c>
      <c r="AG294" s="7">
        <v>36.9</v>
      </c>
      <c r="AH294" s="7" t="s">
        <v>9</v>
      </c>
    </row>
    <row r="295" spans="2:34" ht="100.2" customHeight="1" x14ac:dyDescent="0.3">
      <c r="B295" s="5" t="s">
        <v>451</v>
      </c>
      <c r="C295" s="6" t="s">
        <v>798</v>
      </c>
      <c r="D295" s="6" t="s">
        <v>450</v>
      </c>
      <c r="E295" s="6" t="s">
        <v>441</v>
      </c>
      <c r="F295" s="6" t="s">
        <v>781</v>
      </c>
      <c r="G295" s="6" t="s">
        <v>777</v>
      </c>
      <c r="H295" s="6"/>
      <c r="I295" s="6">
        <f>VLOOKUP($B295,Hoja2!$B:$Y,3,FALSE)</f>
        <v>0</v>
      </c>
      <c r="J295" s="6">
        <f>VLOOKUP($B295,Hoja2!$B:$Y,4,FALSE)</f>
        <v>0</v>
      </c>
      <c r="K295" s="6">
        <f>VLOOKUP($B295,Hoja2!$B:$Y,5,FALSE)</f>
        <v>0</v>
      </c>
      <c r="L295" s="6">
        <f>VLOOKUP($B295,Hoja2!$B:$Y,6,FALSE)</f>
        <v>0</v>
      </c>
      <c r="M295" s="6">
        <f>VLOOKUP($B295,Hoja2!$B:$Y,7,FALSE)</f>
        <v>0</v>
      </c>
      <c r="N295" s="6">
        <f>VLOOKUP($B295,Hoja2!$B:$Y,8,FALSE)</f>
        <v>0</v>
      </c>
      <c r="O295" s="6">
        <f>VLOOKUP($B295,Hoja2!$B:$Y,9,FALSE)</f>
        <v>15</v>
      </c>
      <c r="P295" s="6">
        <f>VLOOKUP($B295,Hoja2!$B:$Y,10,FALSE)</f>
        <v>41</v>
      </c>
      <c r="Q295" s="6">
        <f>VLOOKUP($B295,Hoja2!$B:$Y,11,FALSE)</f>
        <v>41</v>
      </c>
      <c r="R295" s="6">
        <f>VLOOKUP($B295,Hoja2!$B:$Y,12,FALSE)</f>
        <v>33</v>
      </c>
      <c r="S295" s="6">
        <f>VLOOKUP($B295,Hoja2!$B:$Y,13,FALSE)</f>
        <v>27</v>
      </c>
      <c r="T295" s="6">
        <f>VLOOKUP($B295,Hoja2!$B:$Y,14,FALSE)</f>
        <v>18</v>
      </c>
      <c r="U295" s="6">
        <f>VLOOKUP($B295,Hoja2!$B:$Y,15,FALSE)</f>
        <v>11</v>
      </c>
      <c r="V295" s="6">
        <f>VLOOKUP($B295,Hoja2!$B:$Y,16,FALSE)</f>
        <v>7</v>
      </c>
      <c r="W295" s="6">
        <f>VLOOKUP($B295,Hoja2!$B:$Y,17,FALSE)</f>
        <v>2</v>
      </c>
      <c r="X295" s="6">
        <f>VLOOKUP($B295,Hoja2!$B:$Y,18,FALSE)</f>
        <v>0</v>
      </c>
      <c r="Y295" s="6">
        <f>VLOOKUP($B295,Hoja2!$B:$Y,19,FALSE)</f>
        <v>0</v>
      </c>
      <c r="Z295" s="6">
        <f>VLOOKUP($B295,Hoja2!$B:$Y,20,FALSE)</f>
        <v>0</v>
      </c>
      <c r="AA295" s="6">
        <f>VLOOKUP($B295,Hoja2!$B:$Y,21,FALSE)</f>
        <v>0</v>
      </c>
      <c r="AB295" s="5">
        <f>VLOOKUP($B295,Hoja2!$B:$Y,22,FALSE)</f>
        <v>0</v>
      </c>
      <c r="AC295" s="5">
        <f>VLOOKUP($B295,Hoja2!$B:$Y,23,FALSE)</f>
        <v>0</v>
      </c>
      <c r="AD295" s="5">
        <f>VLOOKUP($B295,Hoja2!$B:$Y,24,FALSE)</f>
        <v>0</v>
      </c>
      <c r="AE295" s="5">
        <f>SUM(Tabla2[[#This Row],[19]:[39]])</f>
        <v>195</v>
      </c>
      <c r="AF295" s="9">
        <v>36</v>
      </c>
      <c r="AG295" s="7">
        <v>36.9</v>
      </c>
      <c r="AH295" s="7" t="s">
        <v>9</v>
      </c>
    </row>
    <row r="296" spans="2:34" ht="100.2" customHeight="1" x14ac:dyDescent="0.3">
      <c r="B296" s="5" t="s">
        <v>452</v>
      </c>
      <c r="C296" s="6" t="s">
        <v>798</v>
      </c>
      <c r="D296" s="6" t="s">
        <v>450</v>
      </c>
      <c r="E296" s="6" t="s">
        <v>363</v>
      </c>
      <c r="F296" s="6" t="s">
        <v>781</v>
      </c>
      <c r="G296" s="6" t="s">
        <v>777</v>
      </c>
      <c r="H296" s="6"/>
      <c r="I296" s="6">
        <f>VLOOKUP($B296,Hoja2!$B:$Y,3,FALSE)</f>
        <v>0</v>
      </c>
      <c r="J296" s="6">
        <f>VLOOKUP($B296,Hoja2!$B:$Y,4,FALSE)</f>
        <v>0</v>
      </c>
      <c r="K296" s="6">
        <f>VLOOKUP($B296,Hoja2!$B:$Y,5,FALSE)</f>
        <v>0</v>
      </c>
      <c r="L296" s="6">
        <f>VLOOKUP($B296,Hoja2!$B:$Y,6,FALSE)</f>
        <v>0</v>
      </c>
      <c r="M296" s="6">
        <f>VLOOKUP($B296,Hoja2!$B:$Y,7,FALSE)</f>
        <v>0</v>
      </c>
      <c r="N296" s="6">
        <f>VLOOKUP($B296,Hoja2!$B:$Y,8,FALSE)</f>
        <v>0</v>
      </c>
      <c r="O296" s="6">
        <f>VLOOKUP($B296,Hoja2!$B:$Y,9,FALSE)</f>
        <v>12</v>
      </c>
      <c r="P296" s="6">
        <f>VLOOKUP($B296,Hoja2!$B:$Y,10,FALSE)</f>
        <v>24</v>
      </c>
      <c r="Q296" s="6">
        <f>VLOOKUP($B296,Hoja2!$B:$Y,11,FALSE)</f>
        <v>24</v>
      </c>
      <c r="R296" s="6">
        <f>VLOOKUP($B296,Hoja2!$B:$Y,12,FALSE)</f>
        <v>32</v>
      </c>
      <c r="S296" s="6">
        <f>VLOOKUP($B296,Hoja2!$B:$Y,13,FALSE)</f>
        <v>26</v>
      </c>
      <c r="T296" s="6">
        <f>VLOOKUP($B296,Hoja2!$B:$Y,14,FALSE)</f>
        <v>26</v>
      </c>
      <c r="U296" s="6">
        <f>VLOOKUP($B296,Hoja2!$B:$Y,15,FALSE)</f>
        <v>23</v>
      </c>
      <c r="V296" s="6">
        <f>VLOOKUP($B296,Hoja2!$B:$Y,16,FALSE)</f>
        <v>17</v>
      </c>
      <c r="W296" s="6">
        <f>VLOOKUP($B296,Hoja2!$B:$Y,17,FALSE)</f>
        <v>13</v>
      </c>
      <c r="X296" s="6">
        <f>VLOOKUP($B296,Hoja2!$B:$Y,18,FALSE)</f>
        <v>15</v>
      </c>
      <c r="Y296" s="6">
        <f>VLOOKUP($B296,Hoja2!$B:$Y,19,FALSE)</f>
        <v>11</v>
      </c>
      <c r="Z296" s="6">
        <f>VLOOKUP($B296,Hoja2!$B:$Y,20,FALSE)</f>
        <v>0</v>
      </c>
      <c r="AA296" s="6">
        <f>VLOOKUP($B296,Hoja2!$B:$Y,21,FALSE)</f>
        <v>0</v>
      </c>
      <c r="AB296" s="5">
        <f>VLOOKUP($B296,Hoja2!$B:$Y,22,FALSE)</f>
        <v>0</v>
      </c>
      <c r="AC296" s="5">
        <f>VLOOKUP($B296,Hoja2!$B:$Y,23,FALSE)</f>
        <v>0</v>
      </c>
      <c r="AD296" s="5">
        <f>VLOOKUP($B296,Hoja2!$B:$Y,24,FALSE)</f>
        <v>0</v>
      </c>
      <c r="AE296" s="5">
        <f>SUM(Tabla2[[#This Row],[19]:[39]])</f>
        <v>223</v>
      </c>
      <c r="AF296" s="7">
        <v>38.799999999999997</v>
      </c>
      <c r="AG296" s="7">
        <v>41.3</v>
      </c>
      <c r="AH296" s="7" t="s">
        <v>9</v>
      </c>
    </row>
    <row r="297" spans="2:34" ht="100.2" hidden="1" customHeight="1" x14ac:dyDescent="0.3">
      <c r="B297" s="5" t="s">
        <v>453</v>
      </c>
      <c r="C297" s="6" t="s">
        <v>798</v>
      </c>
      <c r="D297" s="6" t="s">
        <v>450</v>
      </c>
      <c r="E297" s="6" t="s">
        <v>276</v>
      </c>
      <c r="F297" s="6" t="s">
        <v>781</v>
      </c>
      <c r="G297" s="6" t="s">
        <v>777</v>
      </c>
      <c r="H297" s="6"/>
      <c r="I297" s="6" t="e">
        <f>VLOOKUP($B297,Hoja2!$B:$Y,3,FALSE)</f>
        <v>#N/A</v>
      </c>
      <c r="J297" s="6" t="e">
        <f>VLOOKUP($B297,Hoja2!$B:$Y,4,FALSE)</f>
        <v>#N/A</v>
      </c>
      <c r="K297" s="6" t="e">
        <f>VLOOKUP($B297,Hoja2!$B:$Y,5,FALSE)</f>
        <v>#N/A</v>
      </c>
      <c r="L297" s="6" t="e">
        <f>VLOOKUP($B297,Hoja2!$B:$Y,6,FALSE)</f>
        <v>#N/A</v>
      </c>
      <c r="M297" s="6" t="e">
        <f>VLOOKUP($B297,Hoja2!$B:$Y,7,FALSE)</f>
        <v>#N/A</v>
      </c>
      <c r="N297" s="6" t="e">
        <f>VLOOKUP($B297,Hoja2!$B:$Y,8,FALSE)</f>
        <v>#N/A</v>
      </c>
      <c r="O297" s="6" t="e">
        <f>VLOOKUP($B297,Hoja2!$B:$Y,9,FALSE)</f>
        <v>#N/A</v>
      </c>
      <c r="P297" s="6" t="e">
        <f>VLOOKUP($B297,Hoja2!$B:$Y,10,FALSE)</f>
        <v>#N/A</v>
      </c>
      <c r="Q297" s="6" t="e">
        <f>VLOOKUP($B297,Hoja2!$B:$Y,11,FALSE)</f>
        <v>#N/A</v>
      </c>
      <c r="R297" s="6" t="e">
        <f>VLOOKUP($B297,Hoja2!$B:$Y,12,FALSE)</f>
        <v>#N/A</v>
      </c>
      <c r="S297" s="6" t="e">
        <f>VLOOKUP($B297,Hoja2!$B:$Y,13,FALSE)</f>
        <v>#N/A</v>
      </c>
      <c r="T297" s="6" t="e">
        <f>VLOOKUP($B297,Hoja2!$B:$Y,14,FALSE)</f>
        <v>#N/A</v>
      </c>
      <c r="U297" s="6" t="e">
        <f>VLOOKUP($B297,Hoja2!$B:$Y,15,FALSE)</f>
        <v>#N/A</v>
      </c>
      <c r="V297" s="6" t="e">
        <f>VLOOKUP($B297,Hoja2!$B:$Y,16,FALSE)</f>
        <v>#N/A</v>
      </c>
      <c r="W297" s="6" t="e">
        <f>VLOOKUP($B297,Hoja2!$B:$Y,17,FALSE)</f>
        <v>#N/A</v>
      </c>
      <c r="X297" s="6" t="e">
        <f>VLOOKUP($B297,Hoja2!$B:$Y,18,FALSE)</f>
        <v>#N/A</v>
      </c>
      <c r="Y297" s="6" t="e">
        <f>VLOOKUP($B297,Hoja2!$B:$Y,19,FALSE)</f>
        <v>#N/A</v>
      </c>
      <c r="Z297" s="6" t="e">
        <f>VLOOKUP($B297,Hoja2!$B:$Y,20,FALSE)</f>
        <v>#N/A</v>
      </c>
      <c r="AA297" s="6" t="e">
        <f>VLOOKUP($B297,Hoja2!$B:$Y,21,FALSE)</f>
        <v>#N/A</v>
      </c>
      <c r="AB297" s="5" t="e">
        <f>VLOOKUP($B297,Hoja2!$B:$Y,22,FALSE)</f>
        <v>#N/A</v>
      </c>
      <c r="AC297" s="5" t="e">
        <f>VLOOKUP($B297,Hoja2!$B:$Y,23,FALSE)</f>
        <v>#N/A</v>
      </c>
      <c r="AD297" s="5" t="e">
        <f>VLOOKUP($B297,Hoja2!$B:$Y,24,FALSE)</f>
        <v>#N/A</v>
      </c>
      <c r="AE297" s="5" t="e">
        <f>SUM(Tabla2[[#This Row],[19]:[39]])</f>
        <v>#N/A</v>
      </c>
      <c r="AF297" s="7">
        <v>38.799999999999997</v>
      </c>
      <c r="AG297" s="7">
        <v>41.3</v>
      </c>
      <c r="AH297" s="7" t="s">
        <v>9</v>
      </c>
    </row>
    <row r="298" spans="2:34" ht="100.2" hidden="1" customHeight="1" x14ac:dyDescent="0.3">
      <c r="B298" s="5" t="s">
        <v>454</v>
      </c>
      <c r="C298" s="6" t="s">
        <v>798</v>
      </c>
      <c r="D298" s="6" t="s">
        <v>450</v>
      </c>
      <c r="E298" s="6" t="s">
        <v>435</v>
      </c>
      <c r="F298" s="6" t="s">
        <v>781</v>
      </c>
      <c r="G298" s="6" t="s">
        <v>777</v>
      </c>
      <c r="H298" s="6"/>
      <c r="I298" s="6" t="e">
        <f>VLOOKUP($B298,Hoja2!$B:$Y,3,FALSE)</f>
        <v>#N/A</v>
      </c>
      <c r="J298" s="6" t="e">
        <f>VLOOKUP($B298,Hoja2!$B:$Y,4,FALSE)</f>
        <v>#N/A</v>
      </c>
      <c r="K298" s="6" t="e">
        <f>VLOOKUP($B298,Hoja2!$B:$Y,5,FALSE)</f>
        <v>#N/A</v>
      </c>
      <c r="L298" s="6" t="e">
        <f>VLOOKUP($B298,Hoja2!$B:$Y,6,FALSE)</f>
        <v>#N/A</v>
      </c>
      <c r="M298" s="6" t="e">
        <f>VLOOKUP($B298,Hoja2!$B:$Y,7,FALSE)</f>
        <v>#N/A</v>
      </c>
      <c r="N298" s="6" t="e">
        <f>VLOOKUP($B298,Hoja2!$B:$Y,8,FALSE)</f>
        <v>#N/A</v>
      </c>
      <c r="O298" s="6" t="e">
        <f>VLOOKUP($B298,Hoja2!$B:$Y,9,FALSE)</f>
        <v>#N/A</v>
      </c>
      <c r="P298" s="6" t="e">
        <f>VLOOKUP($B298,Hoja2!$B:$Y,10,FALSE)</f>
        <v>#N/A</v>
      </c>
      <c r="Q298" s="6" t="e">
        <f>VLOOKUP($B298,Hoja2!$B:$Y,11,FALSE)</f>
        <v>#N/A</v>
      </c>
      <c r="R298" s="6" t="e">
        <f>VLOOKUP($B298,Hoja2!$B:$Y,12,FALSE)</f>
        <v>#N/A</v>
      </c>
      <c r="S298" s="6" t="e">
        <f>VLOOKUP($B298,Hoja2!$B:$Y,13,FALSE)</f>
        <v>#N/A</v>
      </c>
      <c r="T298" s="6" t="e">
        <f>VLOOKUP($B298,Hoja2!$B:$Y,14,FALSE)</f>
        <v>#N/A</v>
      </c>
      <c r="U298" s="6" t="e">
        <f>VLOOKUP($B298,Hoja2!$B:$Y,15,FALSE)</f>
        <v>#N/A</v>
      </c>
      <c r="V298" s="6" t="e">
        <f>VLOOKUP($B298,Hoja2!$B:$Y,16,FALSE)</f>
        <v>#N/A</v>
      </c>
      <c r="W298" s="6" t="e">
        <f>VLOOKUP($B298,Hoja2!$B:$Y,17,FALSE)</f>
        <v>#N/A</v>
      </c>
      <c r="X298" s="6" t="e">
        <f>VLOOKUP($B298,Hoja2!$B:$Y,18,FALSE)</f>
        <v>#N/A</v>
      </c>
      <c r="Y298" s="6" t="e">
        <f>VLOOKUP($B298,Hoja2!$B:$Y,19,FALSE)</f>
        <v>#N/A</v>
      </c>
      <c r="Z298" s="6" t="e">
        <f>VLOOKUP($B298,Hoja2!$B:$Y,20,FALSE)</f>
        <v>#N/A</v>
      </c>
      <c r="AA298" s="6" t="e">
        <f>VLOOKUP($B298,Hoja2!$B:$Y,21,FALSE)</f>
        <v>#N/A</v>
      </c>
      <c r="AB298" s="5" t="e">
        <f>VLOOKUP($B298,Hoja2!$B:$Y,22,FALSE)</f>
        <v>#N/A</v>
      </c>
      <c r="AC298" s="5" t="e">
        <f>VLOOKUP($B298,Hoja2!$B:$Y,23,FALSE)</f>
        <v>#N/A</v>
      </c>
      <c r="AD298" s="5" t="e">
        <f>VLOOKUP($B298,Hoja2!$B:$Y,24,FALSE)</f>
        <v>#N/A</v>
      </c>
      <c r="AE298" s="5" t="e">
        <f>SUM(Tabla2[[#This Row],[19]:[39]])</f>
        <v>#N/A</v>
      </c>
      <c r="AF298" s="7">
        <v>38.799999999999997</v>
      </c>
      <c r="AG298" s="7">
        <v>41.3</v>
      </c>
      <c r="AH298" s="7" t="s">
        <v>9</v>
      </c>
    </row>
    <row r="299" spans="2:34" ht="100.2" customHeight="1" x14ac:dyDescent="0.3">
      <c r="B299" s="5" t="s">
        <v>455</v>
      </c>
      <c r="C299" s="6" t="s">
        <v>798</v>
      </c>
      <c r="D299" s="6" t="s">
        <v>450</v>
      </c>
      <c r="E299" s="6" t="s">
        <v>441</v>
      </c>
      <c r="F299" s="6" t="s">
        <v>781</v>
      </c>
      <c r="G299" s="6" t="s">
        <v>777</v>
      </c>
      <c r="H299" s="6"/>
      <c r="I299" s="6">
        <f>VLOOKUP($B299,Hoja2!$B:$Y,3,FALSE)</f>
        <v>0</v>
      </c>
      <c r="J299" s="6">
        <f>VLOOKUP($B299,Hoja2!$B:$Y,4,FALSE)</f>
        <v>0</v>
      </c>
      <c r="K299" s="6">
        <f>VLOOKUP($B299,Hoja2!$B:$Y,5,FALSE)</f>
        <v>0</v>
      </c>
      <c r="L299" s="6">
        <f>VLOOKUP($B299,Hoja2!$B:$Y,6,FALSE)</f>
        <v>0</v>
      </c>
      <c r="M299" s="6">
        <f>VLOOKUP($B299,Hoja2!$B:$Y,7,FALSE)</f>
        <v>0</v>
      </c>
      <c r="N299" s="6">
        <f>VLOOKUP($B299,Hoja2!$B:$Y,8,FALSE)</f>
        <v>0</v>
      </c>
      <c r="O299" s="6">
        <f>VLOOKUP($B299,Hoja2!$B:$Y,9,FALSE)</f>
        <v>8</v>
      </c>
      <c r="P299" s="6">
        <f>VLOOKUP($B299,Hoja2!$B:$Y,10,FALSE)</f>
        <v>18</v>
      </c>
      <c r="Q299" s="6">
        <f>VLOOKUP($B299,Hoja2!$B:$Y,11,FALSE)</f>
        <v>27</v>
      </c>
      <c r="R299" s="6">
        <f>VLOOKUP($B299,Hoja2!$B:$Y,12,FALSE)</f>
        <v>28</v>
      </c>
      <c r="S299" s="6">
        <f>VLOOKUP($B299,Hoja2!$B:$Y,13,FALSE)</f>
        <v>26</v>
      </c>
      <c r="T299" s="6">
        <f>VLOOKUP($B299,Hoja2!$B:$Y,14,FALSE)</f>
        <v>25</v>
      </c>
      <c r="U299" s="6">
        <f>VLOOKUP($B299,Hoja2!$B:$Y,15,FALSE)</f>
        <v>21</v>
      </c>
      <c r="V299" s="6">
        <f>VLOOKUP($B299,Hoja2!$B:$Y,16,FALSE)</f>
        <v>19</v>
      </c>
      <c r="W299" s="6">
        <f>VLOOKUP($B299,Hoja2!$B:$Y,17,FALSE)</f>
        <v>18</v>
      </c>
      <c r="X299" s="6">
        <f>VLOOKUP($B299,Hoja2!$B:$Y,18,FALSE)</f>
        <v>15</v>
      </c>
      <c r="Y299" s="6">
        <f>VLOOKUP($B299,Hoja2!$B:$Y,19,FALSE)</f>
        <v>14</v>
      </c>
      <c r="Z299" s="6">
        <f>VLOOKUP($B299,Hoja2!$B:$Y,20,FALSE)</f>
        <v>0</v>
      </c>
      <c r="AA299" s="6">
        <f>VLOOKUP($B299,Hoja2!$B:$Y,21,FALSE)</f>
        <v>0</v>
      </c>
      <c r="AB299" s="5">
        <f>VLOOKUP($B299,Hoja2!$B:$Y,22,FALSE)</f>
        <v>0</v>
      </c>
      <c r="AC299" s="5">
        <f>VLOOKUP($B299,Hoja2!$B:$Y,23,FALSE)</f>
        <v>0</v>
      </c>
      <c r="AD299" s="5">
        <f>VLOOKUP($B299,Hoja2!$B:$Y,24,FALSE)</f>
        <v>0</v>
      </c>
      <c r="AE299" s="5">
        <f>SUM(Tabla2[[#This Row],[19]:[39]])</f>
        <v>219</v>
      </c>
      <c r="AF299" s="7">
        <v>38.799999999999997</v>
      </c>
      <c r="AG299" s="7">
        <v>41.3</v>
      </c>
      <c r="AH299" s="7" t="s">
        <v>9</v>
      </c>
    </row>
    <row r="300" spans="2:34" ht="100.2" customHeight="1" x14ac:dyDescent="0.3">
      <c r="B300" s="5" t="s">
        <v>456</v>
      </c>
      <c r="C300" s="6" t="s">
        <v>798</v>
      </c>
      <c r="D300" s="6" t="s">
        <v>457</v>
      </c>
      <c r="E300" s="6" t="s">
        <v>458</v>
      </c>
      <c r="F300" s="6" t="s">
        <v>117</v>
      </c>
      <c r="G300" s="6"/>
      <c r="H300" s="6"/>
      <c r="I300" s="6">
        <f>VLOOKUP($B300,Hoja2!$B:$Y,3,FALSE)</f>
        <v>0</v>
      </c>
      <c r="J300" s="6">
        <f>VLOOKUP($B300,Hoja2!$B:$Y,4,FALSE)</f>
        <v>0</v>
      </c>
      <c r="K300" s="6">
        <f>VLOOKUP($B300,Hoja2!$B:$Y,5,FALSE)</f>
        <v>0</v>
      </c>
      <c r="L300" s="6">
        <f>VLOOKUP($B300,Hoja2!$B:$Y,6,FALSE)</f>
        <v>0</v>
      </c>
      <c r="M300" s="6">
        <f>VLOOKUP($B300,Hoja2!$B:$Y,7,FALSE)</f>
        <v>0</v>
      </c>
      <c r="N300" s="6">
        <f>VLOOKUP($B300,Hoja2!$B:$Y,8,FALSE)</f>
        <v>0</v>
      </c>
      <c r="O300" s="6">
        <f>VLOOKUP($B300,Hoja2!$B:$Y,9,FALSE)</f>
        <v>22</v>
      </c>
      <c r="P300" s="6">
        <f>VLOOKUP($B300,Hoja2!$B:$Y,10,FALSE)</f>
        <v>32</v>
      </c>
      <c r="Q300" s="6">
        <f>VLOOKUP($B300,Hoja2!$B:$Y,11,FALSE)</f>
        <v>45</v>
      </c>
      <c r="R300" s="6">
        <f>VLOOKUP($B300,Hoja2!$B:$Y,12,FALSE)</f>
        <v>63</v>
      </c>
      <c r="S300" s="6">
        <f>VLOOKUP($B300,Hoja2!$B:$Y,13,FALSE)</f>
        <v>62</v>
      </c>
      <c r="T300" s="6">
        <f>VLOOKUP($B300,Hoja2!$B:$Y,14,FALSE)</f>
        <v>89</v>
      </c>
      <c r="U300" s="6">
        <f>VLOOKUP($B300,Hoja2!$B:$Y,15,FALSE)</f>
        <v>70</v>
      </c>
      <c r="V300" s="6">
        <f>VLOOKUP($B300,Hoja2!$B:$Y,16,FALSE)</f>
        <v>44</v>
      </c>
      <c r="W300" s="6">
        <f>VLOOKUP($B300,Hoja2!$B:$Y,17,FALSE)</f>
        <v>42</v>
      </c>
      <c r="X300" s="6">
        <f>VLOOKUP($B300,Hoja2!$B:$Y,18,FALSE)</f>
        <v>25</v>
      </c>
      <c r="Y300" s="6">
        <f>VLOOKUP($B300,Hoja2!$B:$Y,19,FALSE)</f>
        <v>20</v>
      </c>
      <c r="Z300" s="6">
        <f>VLOOKUP($B300,Hoja2!$B:$Y,20,FALSE)</f>
        <v>0</v>
      </c>
      <c r="AA300" s="6">
        <f>VLOOKUP($B300,Hoja2!$B:$Y,21,FALSE)</f>
        <v>0</v>
      </c>
      <c r="AB300" s="5">
        <f>VLOOKUP($B300,Hoja2!$B:$Y,22,FALSE)</f>
        <v>0</v>
      </c>
      <c r="AC300" s="5">
        <f>VLOOKUP($B300,Hoja2!$B:$Y,23,FALSE)</f>
        <v>0</v>
      </c>
      <c r="AD300" s="5">
        <f>VLOOKUP($B300,Hoja2!$B:$Y,24,FALSE)</f>
        <v>0</v>
      </c>
      <c r="AE300" s="5">
        <f>SUM(Tabla2[[#This Row],[19]:[39]])</f>
        <v>514</v>
      </c>
      <c r="AF300" s="7">
        <v>24.9</v>
      </c>
      <c r="AG300" s="7" t="s">
        <v>9</v>
      </c>
      <c r="AH300" s="7" t="s">
        <v>9</v>
      </c>
    </row>
    <row r="301" spans="2:34" ht="100.2" customHeight="1" x14ac:dyDescent="0.3">
      <c r="B301" s="5" t="s">
        <v>459</v>
      </c>
      <c r="C301" s="6" t="s">
        <v>798</v>
      </c>
      <c r="D301" s="6" t="s">
        <v>457</v>
      </c>
      <c r="E301" s="6" t="s">
        <v>460</v>
      </c>
      <c r="F301" s="6" t="s">
        <v>117</v>
      </c>
      <c r="G301" s="6"/>
      <c r="H301" s="6"/>
      <c r="I301" s="6">
        <f>VLOOKUP($B301,Hoja2!$B:$Y,3,FALSE)</f>
        <v>0</v>
      </c>
      <c r="J301" s="6">
        <f>VLOOKUP($B301,Hoja2!$B:$Y,4,FALSE)</f>
        <v>0</v>
      </c>
      <c r="K301" s="6">
        <f>VLOOKUP($B301,Hoja2!$B:$Y,5,FALSE)</f>
        <v>0</v>
      </c>
      <c r="L301" s="6">
        <f>VLOOKUP($B301,Hoja2!$B:$Y,6,FALSE)</f>
        <v>0</v>
      </c>
      <c r="M301" s="6">
        <f>VLOOKUP($B301,Hoja2!$B:$Y,7,FALSE)</f>
        <v>0</v>
      </c>
      <c r="N301" s="6">
        <f>VLOOKUP($B301,Hoja2!$B:$Y,8,FALSE)</f>
        <v>0</v>
      </c>
      <c r="O301" s="6">
        <f>VLOOKUP($B301,Hoja2!$B:$Y,9,FALSE)</f>
        <v>46</v>
      </c>
      <c r="P301" s="6">
        <f>VLOOKUP($B301,Hoja2!$B:$Y,10,FALSE)</f>
        <v>75</v>
      </c>
      <c r="Q301" s="6">
        <f>VLOOKUP($B301,Hoja2!$B:$Y,11,FALSE)</f>
        <v>76</v>
      </c>
      <c r="R301" s="6">
        <f>VLOOKUP($B301,Hoja2!$B:$Y,12,FALSE)</f>
        <v>112</v>
      </c>
      <c r="S301" s="6">
        <f>VLOOKUP($B301,Hoja2!$B:$Y,13,FALSE)</f>
        <v>114</v>
      </c>
      <c r="T301" s="6">
        <f>VLOOKUP($B301,Hoja2!$B:$Y,14,FALSE)</f>
        <v>110</v>
      </c>
      <c r="U301" s="6">
        <f>VLOOKUP($B301,Hoja2!$B:$Y,15,FALSE)</f>
        <v>94</v>
      </c>
      <c r="V301" s="6">
        <f>VLOOKUP($B301,Hoja2!$B:$Y,16,FALSE)</f>
        <v>76</v>
      </c>
      <c r="W301" s="6">
        <f>VLOOKUP($B301,Hoja2!$B:$Y,17,FALSE)</f>
        <v>61</v>
      </c>
      <c r="X301" s="6">
        <f>VLOOKUP($B301,Hoja2!$B:$Y,18,FALSE)</f>
        <v>35</v>
      </c>
      <c r="Y301" s="6">
        <f>VLOOKUP($B301,Hoja2!$B:$Y,19,FALSE)</f>
        <v>23</v>
      </c>
      <c r="Z301" s="6">
        <f>VLOOKUP($B301,Hoja2!$B:$Y,20,FALSE)</f>
        <v>0</v>
      </c>
      <c r="AA301" s="6">
        <f>VLOOKUP($B301,Hoja2!$B:$Y,21,FALSE)</f>
        <v>0</v>
      </c>
      <c r="AB301" s="5">
        <f>VLOOKUP($B301,Hoja2!$B:$Y,22,FALSE)</f>
        <v>0</v>
      </c>
      <c r="AC301" s="5">
        <f>VLOOKUP($B301,Hoja2!$B:$Y,23,FALSE)</f>
        <v>0</v>
      </c>
      <c r="AD301" s="5">
        <f>VLOOKUP($B301,Hoja2!$B:$Y,24,FALSE)</f>
        <v>0</v>
      </c>
      <c r="AE301" s="5">
        <f>SUM(Tabla2[[#This Row],[19]:[39]])</f>
        <v>822</v>
      </c>
      <c r="AF301" s="7">
        <v>24.9</v>
      </c>
      <c r="AG301" s="7" t="s">
        <v>9</v>
      </c>
      <c r="AH301" s="7" t="s">
        <v>9</v>
      </c>
    </row>
    <row r="302" spans="2:34" ht="100.2" customHeight="1" x14ac:dyDescent="0.3">
      <c r="B302" s="5" t="s">
        <v>461</v>
      </c>
      <c r="C302" s="6" t="s">
        <v>798</v>
      </c>
      <c r="D302" s="6" t="s">
        <v>457</v>
      </c>
      <c r="E302" s="6" t="s">
        <v>278</v>
      </c>
      <c r="F302" s="6" t="s">
        <v>117</v>
      </c>
      <c r="G302" s="6"/>
      <c r="H302" s="6"/>
      <c r="I302" s="6">
        <f>VLOOKUP($B302,Hoja2!$B:$Y,3,FALSE)</f>
        <v>0</v>
      </c>
      <c r="J302" s="6">
        <f>VLOOKUP($B302,Hoja2!$B:$Y,4,FALSE)</f>
        <v>0</v>
      </c>
      <c r="K302" s="6">
        <f>VLOOKUP($B302,Hoja2!$B:$Y,5,FALSE)</f>
        <v>0</v>
      </c>
      <c r="L302" s="6">
        <f>VLOOKUP($B302,Hoja2!$B:$Y,6,FALSE)</f>
        <v>0</v>
      </c>
      <c r="M302" s="6">
        <f>VLOOKUP($B302,Hoja2!$B:$Y,7,FALSE)</f>
        <v>0</v>
      </c>
      <c r="N302" s="6">
        <f>VLOOKUP($B302,Hoja2!$B:$Y,8,FALSE)</f>
        <v>0</v>
      </c>
      <c r="O302" s="6">
        <f>VLOOKUP($B302,Hoja2!$B:$Y,9,FALSE)</f>
        <v>44</v>
      </c>
      <c r="P302" s="6">
        <f>VLOOKUP($B302,Hoja2!$B:$Y,10,FALSE)</f>
        <v>117</v>
      </c>
      <c r="Q302" s="6">
        <f>VLOOKUP($B302,Hoja2!$B:$Y,11,FALSE)</f>
        <v>119</v>
      </c>
      <c r="R302" s="6">
        <f>VLOOKUP($B302,Hoja2!$B:$Y,12,FALSE)</f>
        <v>144</v>
      </c>
      <c r="S302" s="6">
        <f>VLOOKUP($B302,Hoja2!$B:$Y,13,FALSE)</f>
        <v>122</v>
      </c>
      <c r="T302" s="6">
        <f>VLOOKUP($B302,Hoja2!$B:$Y,14,FALSE)</f>
        <v>129</v>
      </c>
      <c r="U302" s="6">
        <f>VLOOKUP($B302,Hoja2!$B:$Y,15,FALSE)</f>
        <v>101</v>
      </c>
      <c r="V302" s="6">
        <f>VLOOKUP($B302,Hoja2!$B:$Y,16,FALSE)</f>
        <v>68</v>
      </c>
      <c r="W302" s="6">
        <f>VLOOKUP($B302,Hoja2!$B:$Y,17,FALSE)</f>
        <v>60</v>
      </c>
      <c r="X302" s="6">
        <f>VLOOKUP($B302,Hoja2!$B:$Y,18,FALSE)</f>
        <v>34</v>
      </c>
      <c r="Y302" s="6">
        <f>VLOOKUP($B302,Hoja2!$B:$Y,19,FALSE)</f>
        <v>20</v>
      </c>
      <c r="Z302" s="6">
        <f>VLOOKUP($B302,Hoja2!$B:$Y,20,FALSE)</f>
        <v>0</v>
      </c>
      <c r="AA302" s="6">
        <f>VLOOKUP($B302,Hoja2!$B:$Y,21,FALSE)</f>
        <v>0</v>
      </c>
      <c r="AB302" s="5">
        <f>VLOOKUP($B302,Hoja2!$B:$Y,22,FALSE)</f>
        <v>0</v>
      </c>
      <c r="AC302" s="5">
        <f>VLOOKUP($B302,Hoja2!$B:$Y,23,FALSE)</f>
        <v>0</v>
      </c>
      <c r="AD302" s="5">
        <f>VLOOKUP($B302,Hoja2!$B:$Y,24,FALSE)</f>
        <v>0</v>
      </c>
      <c r="AE302" s="5">
        <f>SUM(Tabla2[[#This Row],[19]:[39]])</f>
        <v>958</v>
      </c>
      <c r="AF302" s="7">
        <v>24.9</v>
      </c>
      <c r="AG302" s="7" t="s">
        <v>9</v>
      </c>
      <c r="AH302" s="7" t="s">
        <v>9</v>
      </c>
    </row>
    <row r="303" spans="2:34" ht="100.2" customHeight="1" x14ac:dyDescent="0.3">
      <c r="B303" s="5" t="s">
        <v>462</v>
      </c>
      <c r="C303" s="6" t="s">
        <v>798</v>
      </c>
      <c r="D303" s="6" t="s">
        <v>457</v>
      </c>
      <c r="E303" s="6" t="s">
        <v>369</v>
      </c>
      <c r="F303" s="6" t="s">
        <v>117</v>
      </c>
      <c r="G303" s="6"/>
      <c r="H303" s="6"/>
      <c r="I303" s="6">
        <f>VLOOKUP($B303,Hoja2!$B:$Y,3,FALSE)</f>
        <v>0</v>
      </c>
      <c r="J303" s="6">
        <f>VLOOKUP($B303,Hoja2!$B:$Y,4,FALSE)</f>
        <v>0</v>
      </c>
      <c r="K303" s="6">
        <f>VLOOKUP($B303,Hoja2!$B:$Y,5,FALSE)</f>
        <v>0</v>
      </c>
      <c r="L303" s="6">
        <f>VLOOKUP($B303,Hoja2!$B:$Y,6,FALSE)</f>
        <v>0</v>
      </c>
      <c r="M303" s="6">
        <f>VLOOKUP($B303,Hoja2!$B:$Y,7,FALSE)</f>
        <v>0</v>
      </c>
      <c r="N303" s="6">
        <f>VLOOKUP($B303,Hoja2!$B:$Y,8,FALSE)</f>
        <v>0</v>
      </c>
      <c r="O303" s="6">
        <f>VLOOKUP($B303,Hoja2!$B:$Y,9,FALSE)</f>
        <v>20</v>
      </c>
      <c r="P303" s="6">
        <f>VLOOKUP($B303,Hoja2!$B:$Y,10,FALSE)</f>
        <v>16</v>
      </c>
      <c r="Q303" s="6">
        <f>VLOOKUP($B303,Hoja2!$B:$Y,11,FALSE)</f>
        <v>20</v>
      </c>
      <c r="R303" s="6">
        <f>VLOOKUP($B303,Hoja2!$B:$Y,12,FALSE)</f>
        <v>38</v>
      </c>
      <c r="S303" s="6">
        <f>VLOOKUP($B303,Hoja2!$B:$Y,13,FALSE)</f>
        <v>42</v>
      </c>
      <c r="T303" s="6">
        <f>VLOOKUP($B303,Hoja2!$B:$Y,14,FALSE)</f>
        <v>47</v>
      </c>
      <c r="U303" s="6">
        <f>VLOOKUP($B303,Hoja2!$B:$Y,15,FALSE)</f>
        <v>27</v>
      </c>
      <c r="V303" s="6">
        <f>VLOOKUP($B303,Hoja2!$B:$Y,16,FALSE)</f>
        <v>25</v>
      </c>
      <c r="W303" s="6">
        <f>VLOOKUP($B303,Hoja2!$B:$Y,17,FALSE)</f>
        <v>17</v>
      </c>
      <c r="X303" s="6">
        <f>VLOOKUP($B303,Hoja2!$B:$Y,18,FALSE)</f>
        <v>12</v>
      </c>
      <c r="Y303" s="6">
        <f>VLOOKUP($B303,Hoja2!$B:$Y,19,FALSE)</f>
        <v>3</v>
      </c>
      <c r="Z303" s="6">
        <f>VLOOKUP($B303,Hoja2!$B:$Y,20,FALSE)</f>
        <v>0</v>
      </c>
      <c r="AA303" s="6">
        <f>VLOOKUP($B303,Hoja2!$B:$Y,21,FALSE)</f>
        <v>0</v>
      </c>
      <c r="AB303" s="5">
        <f>VLOOKUP($B303,Hoja2!$B:$Y,22,FALSE)</f>
        <v>0</v>
      </c>
      <c r="AC303" s="5">
        <f>VLOOKUP($B303,Hoja2!$B:$Y,23,FALSE)</f>
        <v>0</v>
      </c>
      <c r="AD303" s="5">
        <f>VLOOKUP($B303,Hoja2!$B:$Y,24,FALSE)</f>
        <v>0</v>
      </c>
      <c r="AE303" s="5">
        <f>SUM(Tabla2[[#This Row],[19]:[39]])</f>
        <v>267</v>
      </c>
      <c r="AF303" s="7">
        <v>24.9</v>
      </c>
      <c r="AG303" s="7" t="s">
        <v>9</v>
      </c>
      <c r="AH303" s="7" t="s">
        <v>9</v>
      </c>
    </row>
    <row r="304" spans="2:34" ht="100.2" customHeight="1" x14ac:dyDescent="0.3">
      <c r="B304" s="5" t="s">
        <v>463</v>
      </c>
      <c r="C304" s="6" t="s">
        <v>798</v>
      </c>
      <c r="D304" s="6" t="s">
        <v>457</v>
      </c>
      <c r="E304" s="6" t="s">
        <v>76</v>
      </c>
      <c r="F304" s="6" t="s">
        <v>117</v>
      </c>
      <c r="G304" s="6"/>
      <c r="H304" s="6"/>
      <c r="I304" s="6">
        <f>VLOOKUP($B304,Hoja2!$B:$Y,3,FALSE)</f>
        <v>0</v>
      </c>
      <c r="J304" s="6">
        <f>VLOOKUP($B304,Hoja2!$B:$Y,4,FALSE)</f>
        <v>0</v>
      </c>
      <c r="K304" s="6">
        <f>VLOOKUP($B304,Hoja2!$B:$Y,5,FALSE)</f>
        <v>0</v>
      </c>
      <c r="L304" s="6">
        <f>VLOOKUP($B304,Hoja2!$B:$Y,6,FALSE)</f>
        <v>0</v>
      </c>
      <c r="M304" s="6">
        <f>VLOOKUP($B304,Hoja2!$B:$Y,7,FALSE)</f>
        <v>0</v>
      </c>
      <c r="N304" s="6">
        <f>VLOOKUP($B304,Hoja2!$B:$Y,8,FALSE)</f>
        <v>0</v>
      </c>
      <c r="O304" s="6">
        <f>VLOOKUP($B304,Hoja2!$B:$Y,9,FALSE)</f>
        <v>23</v>
      </c>
      <c r="P304" s="6">
        <f>VLOOKUP($B304,Hoja2!$B:$Y,10,FALSE)</f>
        <v>62</v>
      </c>
      <c r="Q304" s="6">
        <f>VLOOKUP($B304,Hoja2!$B:$Y,11,FALSE)</f>
        <v>68</v>
      </c>
      <c r="R304" s="6">
        <f>VLOOKUP($B304,Hoja2!$B:$Y,12,FALSE)</f>
        <v>85</v>
      </c>
      <c r="S304" s="6">
        <f>VLOOKUP($B304,Hoja2!$B:$Y,13,FALSE)</f>
        <v>87</v>
      </c>
      <c r="T304" s="6">
        <f>VLOOKUP($B304,Hoja2!$B:$Y,14,FALSE)</f>
        <v>102</v>
      </c>
      <c r="U304" s="6">
        <f>VLOOKUP($B304,Hoja2!$B:$Y,15,FALSE)</f>
        <v>82</v>
      </c>
      <c r="V304" s="6">
        <f>VLOOKUP($B304,Hoja2!$B:$Y,16,FALSE)</f>
        <v>58</v>
      </c>
      <c r="W304" s="6">
        <f>VLOOKUP($B304,Hoja2!$B:$Y,17,FALSE)</f>
        <v>48</v>
      </c>
      <c r="X304" s="6">
        <f>VLOOKUP($B304,Hoja2!$B:$Y,18,FALSE)</f>
        <v>24</v>
      </c>
      <c r="Y304" s="6">
        <f>VLOOKUP($B304,Hoja2!$B:$Y,19,FALSE)</f>
        <v>24</v>
      </c>
      <c r="Z304" s="6">
        <f>VLOOKUP($B304,Hoja2!$B:$Y,20,FALSE)</f>
        <v>0</v>
      </c>
      <c r="AA304" s="6">
        <f>VLOOKUP($B304,Hoja2!$B:$Y,21,FALSE)</f>
        <v>0</v>
      </c>
      <c r="AB304" s="5">
        <f>VLOOKUP($B304,Hoja2!$B:$Y,22,FALSE)</f>
        <v>0</v>
      </c>
      <c r="AC304" s="5">
        <f>VLOOKUP($B304,Hoja2!$B:$Y,23,FALSE)</f>
        <v>0</v>
      </c>
      <c r="AD304" s="5">
        <f>VLOOKUP($B304,Hoja2!$B:$Y,24,FALSE)</f>
        <v>0</v>
      </c>
      <c r="AE304" s="5">
        <f>SUM(Tabla2[[#This Row],[19]:[39]])</f>
        <v>663</v>
      </c>
      <c r="AF304" s="7">
        <v>27.2</v>
      </c>
      <c r="AG304" s="7" t="s">
        <v>9</v>
      </c>
      <c r="AH304" s="7" t="s">
        <v>9</v>
      </c>
    </row>
    <row r="305" spans="2:34" ht="100.2" customHeight="1" x14ac:dyDescent="0.3">
      <c r="B305" s="5" t="s">
        <v>464</v>
      </c>
      <c r="C305" s="6" t="s">
        <v>798</v>
      </c>
      <c r="D305" s="6" t="s">
        <v>457</v>
      </c>
      <c r="E305" s="6" t="s">
        <v>465</v>
      </c>
      <c r="F305" s="6" t="s">
        <v>117</v>
      </c>
      <c r="G305" s="6"/>
      <c r="H305" s="6"/>
      <c r="I305" s="6">
        <f>VLOOKUP($B305,Hoja2!$B:$Y,3,FALSE)</f>
        <v>0</v>
      </c>
      <c r="J305" s="6">
        <f>VLOOKUP($B305,Hoja2!$B:$Y,4,FALSE)</f>
        <v>0</v>
      </c>
      <c r="K305" s="6">
        <f>VLOOKUP($B305,Hoja2!$B:$Y,5,FALSE)</f>
        <v>0</v>
      </c>
      <c r="L305" s="6">
        <f>VLOOKUP($B305,Hoja2!$B:$Y,6,FALSE)</f>
        <v>0</v>
      </c>
      <c r="M305" s="6">
        <f>VLOOKUP($B305,Hoja2!$B:$Y,7,FALSE)</f>
        <v>0</v>
      </c>
      <c r="N305" s="6">
        <f>VLOOKUP($B305,Hoja2!$B:$Y,8,FALSE)</f>
        <v>0</v>
      </c>
      <c r="O305" s="6">
        <f>VLOOKUP($B305,Hoja2!$B:$Y,9,FALSE)</f>
        <v>38</v>
      </c>
      <c r="P305" s="6">
        <f>VLOOKUP($B305,Hoja2!$B:$Y,10,FALSE)</f>
        <v>72</v>
      </c>
      <c r="Q305" s="6">
        <f>VLOOKUP($B305,Hoja2!$B:$Y,11,FALSE)</f>
        <v>85</v>
      </c>
      <c r="R305" s="6">
        <f>VLOOKUP($B305,Hoja2!$B:$Y,12,FALSE)</f>
        <v>100</v>
      </c>
      <c r="S305" s="6">
        <f>VLOOKUP($B305,Hoja2!$B:$Y,13,FALSE)</f>
        <v>103</v>
      </c>
      <c r="T305" s="6">
        <f>VLOOKUP($B305,Hoja2!$B:$Y,14,FALSE)</f>
        <v>108</v>
      </c>
      <c r="U305" s="6">
        <f>VLOOKUP($B305,Hoja2!$B:$Y,15,FALSE)</f>
        <v>80</v>
      </c>
      <c r="V305" s="6">
        <f>VLOOKUP($B305,Hoja2!$B:$Y,16,FALSE)</f>
        <v>52</v>
      </c>
      <c r="W305" s="6">
        <f>VLOOKUP($B305,Hoja2!$B:$Y,17,FALSE)</f>
        <v>49</v>
      </c>
      <c r="X305" s="6">
        <f>VLOOKUP($B305,Hoja2!$B:$Y,18,FALSE)</f>
        <v>21</v>
      </c>
      <c r="Y305" s="6">
        <f>VLOOKUP($B305,Hoja2!$B:$Y,19,FALSE)</f>
        <v>15</v>
      </c>
      <c r="Z305" s="6">
        <f>VLOOKUP($B305,Hoja2!$B:$Y,20,FALSE)</f>
        <v>0</v>
      </c>
      <c r="AA305" s="6">
        <f>VLOOKUP($B305,Hoja2!$B:$Y,21,FALSE)</f>
        <v>0</v>
      </c>
      <c r="AB305" s="5">
        <f>VLOOKUP($B305,Hoja2!$B:$Y,22,FALSE)</f>
        <v>0</v>
      </c>
      <c r="AC305" s="5">
        <f>VLOOKUP($B305,Hoja2!$B:$Y,23,FALSE)</f>
        <v>0</v>
      </c>
      <c r="AD305" s="5">
        <f>VLOOKUP($B305,Hoja2!$B:$Y,24,FALSE)</f>
        <v>0</v>
      </c>
      <c r="AE305" s="5">
        <f>SUM(Tabla2[[#This Row],[19]:[39]])</f>
        <v>723</v>
      </c>
      <c r="AF305" s="7">
        <v>27.2</v>
      </c>
      <c r="AG305" s="7" t="s">
        <v>9</v>
      </c>
      <c r="AH305" s="7" t="s">
        <v>9</v>
      </c>
    </row>
    <row r="306" spans="2:34" ht="100.2" customHeight="1" x14ac:dyDescent="0.3">
      <c r="B306" s="5" t="s">
        <v>466</v>
      </c>
      <c r="C306" s="6" t="s">
        <v>798</v>
      </c>
      <c r="D306" s="6" t="s">
        <v>457</v>
      </c>
      <c r="E306" s="6" t="s">
        <v>467</v>
      </c>
      <c r="F306" s="6" t="s">
        <v>117</v>
      </c>
      <c r="G306" s="6"/>
      <c r="H306" s="6"/>
      <c r="I306" s="6">
        <f>VLOOKUP($B306,Hoja2!$B:$Y,3,FALSE)</f>
        <v>0</v>
      </c>
      <c r="J306" s="6">
        <f>VLOOKUP($B306,Hoja2!$B:$Y,4,FALSE)</f>
        <v>0</v>
      </c>
      <c r="K306" s="6">
        <f>VLOOKUP($B306,Hoja2!$B:$Y,5,FALSE)</f>
        <v>0</v>
      </c>
      <c r="L306" s="6">
        <f>VLOOKUP($B306,Hoja2!$B:$Y,6,FALSE)</f>
        <v>0</v>
      </c>
      <c r="M306" s="6">
        <f>VLOOKUP($B306,Hoja2!$B:$Y,7,FALSE)</f>
        <v>0</v>
      </c>
      <c r="N306" s="6">
        <f>VLOOKUP($B306,Hoja2!$B:$Y,8,FALSE)</f>
        <v>0</v>
      </c>
      <c r="O306" s="6">
        <f>VLOOKUP($B306,Hoja2!$B:$Y,9,FALSE)</f>
        <v>31</v>
      </c>
      <c r="P306" s="6">
        <f>VLOOKUP($B306,Hoja2!$B:$Y,10,FALSE)</f>
        <v>81</v>
      </c>
      <c r="Q306" s="6">
        <f>VLOOKUP($B306,Hoja2!$B:$Y,11,FALSE)</f>
        <v>85</v>
      </c>
      <c r="R306" s="6">
        <f>VLOOKUP($B306,Hoja2!$B:$Y,12,FALSE)</f>
        <v>113</v>
      </c>
      <c r="S306" s="6">
        <f>VLOOKUP($B306,Hoja2!$B:$Y,13,FALSE)</f>
        <v>100</v>
      </c>
      <c r="T306" s="6">
        <f>VLOOKUP($B306,Hoja2!$B:$Y,14,FALSE)</f>
        <v>114</v>
      </c>
      <c r="U306" s="6">
        <f>VLOOKUP($B306,Hoja2!$B:$Y,15,FALSE)</f>
        <v>90</v>
      </c>
      <c r="V306" s="6">
        <f>VLOOKUP($B306,Hoja2!$B:$Y,16,FALSE)</f>
        <v>64</v>
      </c>
      <c r="W306" s="6">
        <f>VLOOKUP($B306,Hoja2!$B:$Y,17,FALSE)</f>
        <v>59</v>
      </c>
      <c r="X306" s="6">
        <f>VLOOKUP($B306,Hoja2!$B:$Y,18,FALSE)</f>
        <v>31</v>
      </c>
      <c r="Y306" s="6">
        <f>VLOOKUP($B306,Hoja2!$B:$Y,19,FALSE)</f>
        <v>23</v>
      </c>
      <c r="Z306" s="6">
        <f>VLOOKUP($B306,Hoja2!$B:$Y,20,FALSE)</f>
        <v>0</v>
      </c>
      <c r="AA306" s="6">
        <f>VLOOKUP($B306,Hoja2!$B:$Y,21,FALSE)</f>
        <v>0</v>
      </c>
      <c r="AB306" s="5">
        <f>VLOOKUP($B306,Hoja2!$B:$Y,22,FALSE)</f>
        <v>0</v>
      </c>
      <c r="AC306" s="5">
        <f>VLOOKUP($B306,Hoja2!$B:$Y,23,FALSE)</f>
        <v>0</v>
      </c>
      <c r="AD306" s="5">
        <f>VLOOKUP($B306,Hoja2!$B:$Y,24,FALSE)</f>
        <v>0</v>
      </c>
      <c r="AE306" s="5">
        <f>SUM(Tabla2[[#This Row],[19]:[39]])</f>
        <v>791</v>
      </c>
      <c r="AF306" s="7">
        <v>27.2</v>
      </c>
      <c r="AG306" s="7" t="s">
        <v>9</v>
      </c>
      <c r="AH306" s="7" t="s">
        <v>9</v>
      </c>
    </row>
    <row r="307" spans="2:34" ht="100.2" customHeight="1" x14ac:dyDescent="0.3">
      <c r="B307" s="5" t="s">
        <v>468</v>
      </c>
      <c r="C307" s="6" t="s">
        <v>798</v>
      </c>
      <c r="D307" s="6" t="s">
        <v>457</v>
      </c>
      <c r="E307" s="6" t="s">
        <v>266</v>
      </c>
      <c r="F307" s="6" t="s">
        <v>117</v>
      </c>
      <c r="G307" s="6"/>
      <c r="H307" s="6"/>
      <c r="I307" s="6">
        <f>VLOOKUP($B307,Hoja2!$B:$Y,3,FALSE)</f>
        <v>0</v>
      </c>
      <c r="J307" s="6">
        <f>VLOOKUP($B307,Hoja2!$B:$Y,4,FALSE)</f>
        <v>0</v>
      </c>
      <c r="K307" s="6">
        <f>VLOOKUP($B307,Hoja2!$B:$Y,5,FALSE)</f>
        <v>0</v>
      </c>
      <c r="L307" s="6">
        <f>VLOOKUP($B307,Hoja2!$B:$Y,6,FALSE)</f>
        <v>0</v>
      </c>
      <c r="M307" s="6">
        <f>VLOOKUP($B307,Hoja2!$B:$Y,7,FALSE)</f>
        <v>0</v>
      </c>
      <c r="N307" s="6">
        <f>VLOOKUP($B307,Hoja2!$B:$Y,8,FALSE)</f>
        <v>0</v>
      </c>
      <c r="O307" s="6">
        <f>VLOOKUP($B307,Hoja2!$B:$Y,9,FALSE)</f>
        <v>34</v>
      </c>
      <c r="P307" s="6">
        <f>VLOOKUP($B307,Hoja2!$B:$Y,10,FALSE)</f>
        <v>79</v>
      </c>
      <c r="Q307" s="6">
        <f>VLOOKUP($B307,Hoja2!$B:$Y,11,FALSE)</f>
        <v>81</v>
      </c>
      <c r="R307" s="6">
        <f>VLOOKUP($B307,Hoja2!$B:$Y,12,FALSE)</f>
        <v>105</v>
      </c>
      <c r="S307" s="6">
        <f>VLOOKUP($B307,Hoja2!$B:$Y,13,FALSE)</f>
        <v>86</v>
      </c>
      <c r="T307" s="6">
        <f>VLOOKUP($B307,Hoja2!$B:$Y,14,FALSE)</f>
        <v>97</v>
      </c>
      <c r="U307" s="6">
        <f>VLOOKUP($B307,Hoja2!$B:$Y,15,FALSE)</f>
        <v>79</v>
      </c>
      <c r="V307" s="6">
        <f>VLOOKUP($B307,Hoja2!$B:$Y,16,FALSE)</f>
        <v>65</v>
      </c>
      <c r="W307" s="6">
        <f>VLOOKUP($B307,Hoja2!$B:$Y,17,FALSE)</f>
        <v>61</v>
      </c>
      <c r="X307" s="6">
        <f>VLOOKUP($B307,Hoja2!$B:$Y,18,FALSE)</f>
        <v>38</v>
      </c>
      <c r="Y307" s="6">
        <f>VLOOKUP($B307,Hoja2!$B:$Y,19,FALSE)</f>
        <v>27</v>
      </c>
      <c r="Z307" s="6">
        <f>VLOOKUP($B307,Hoja2!$B:$Y,20,FALSE)</f>
        <v>0</v>
      </c>
      <c r="AA307" s="6">
        <f>VLOOKUP($B307,Hoja2!$B:$Y,21,FALSE)</f>
        <v>0</v>
      </c>
      <c r="AB307" s="5">
        <f>VLOOKUP($B307,Hoja2!$B:$Y,22,FALSE)</f>
        <v>0</v>
      </c>
      <c r="AC307" s="5">
        <f>VLOOKUP($B307,Hoja2!$B:$Y,23,FALSE)</f>
        <v>0</v>
      </c>
      <c r="AD307" s="5">
        <f>VLOOKUP($B307,Hoja2!$B:$Y,24,FALSE)</f>
        <v>0</v>
      </c>
      <c r="AE307" s="5">
        <f>SUM(Tabla2[[#This Row],[19]:[39]])</f>
        <v>752</v>
      </c>
      <c r="AF307" s="7">
        <v>27.2</v>
      </c>
      <c r="AG307" s="7" t="s">
        <v>9</v>
      </c>
      <c r="AH307" s="7" t="s">
        <v>9</v>
      </c>
    </row>
    <row r="308" spans="2:34" ht="100.2" customHeight="1" x14ac:dyDescent="0.3">
      <c r="B308" s="5" t="s">
        <v>469</v>
      </c>
      <c r="C308" s="6" t="s">
        <v>798</v>
      </c>
      <c r="D308" s="6" t="s">
        <v>457</v>
      </c>
      <c r="E308" s="6" t="s">
        <v>274</v>
      </c>
      <c r="F308" s="6" t="s">
        <v>117</v>
      </c>
      <c r="G308" s="6"/>
      <c r="H308" s="6"/>
      <c r="I308" s="6">
        <f>VLOOKUP($B308,Hoja2!$B:$Y,3,FALSE)</f>
        <v>0</v>
      </c>
      <c r="J308" s="6">
        <f>VLOOKUP($B308,Hoja2!$B:$Y,4,FALSE)</f>
        <v>0</v>
      </c>
      <c r="K308" s="6">
        <f>VLOOKUP($B308,Hoja2!$B:$Y,5,FALSE)</f>
        <v>0</v>
      </c>
      <c r="L308" s="6">
        <f>VLOOKUP($B308,Hoja2!$B:$Y,6,FALSE)</f>
        <v>0</v>
      </c>
      <c r="M308" s="6">
        <f>VLOOKUP($B308,Hoja2!$B:$Y,7,FALSE)</f>
        <v>0</v>
      </c>
      <c r="N308" s="6">
        <f>VLOOKUP($B308,Hoja2!$B:$Y,8,FALSE)</f>
        <v>0</v>
      </c>
      <c r="O308" s="6">
        <f>VLOOKUP($B308,Hoja2!$B:$Y,9,FALSE)</f>
        <v>0</v>
      </c>
      <c r="P308" s="6">
        <f>VLOOKUP($B308,Hoja2!$B:$Y,10,FALSE)</f>
        <v>0</v>
      </c>
      <c r="Q308" s="6">
        <f>VLOOKUP($B308,Hoja2!$B:$Y,11,FALSE)</f>
        <v>0</v>
      </c>
      <c r="R308" s="6">
        <f>VLOOKUP($B308,Hoja2!$B:$Y,12,FALSE)</f>
        <v>4</v>
      </c>
      <c r="S308" s="6">
        <f>VLOOKUP($B308,Hoja2!$B:$Y,13,FALSE)</f>
        <v>6</v>
      </c>
      <c r="T308" s="6">
        <f>VLOOKUP($B308,Hoja2!$B:$Y,14,FALSE)</f>
        <v>3</v>
      </c>
      <c r="U308" s="6">
        <f>VLOOKUP($B308,Hoja2!$B:$Y,15,FALSE)</f>
        <v>4</v>
      </c>
      <c r="V308" s="6">
        <f>VLOOKUP($B308,Hoja2!$B:$Y,16,FALSE)</f>
        <v>3</v>
      </c>
      <c r="W308" s="6">
        <f>VLOOKUP($B308,Hoja2!$B:$Y,17,FALSE)</f>
        <v>3</v>
      </c>
      <c r="X308" s="6">
        <f>VLOOKUP($B308,Hoja2!$B:$Y,18,FALSE)</f>
        <v>0</v>
      </c>
      <c r="Y308" s="6">
        <f>VLOOKUP($B308,Hoja2!$B:$Y,19,FALSE)</f>
        <v>0</v>
      </c>
      <c r="Z308" s="6">
        <f>VLOOKUP($B308,Hoja2!$B:$Y,20,FALSE)</f>
        <v>0</v>
      </c>
      <c r="AA308" s="6">
        <f>VLOOKUP($B308,Hoja2!$B:$Y,21,FALSE)</f>
        <v>0</v>
      </c>
      <c r="AB308" s="5">
        <f>VLOOKUP($B308,Hoja2!$B:$Y,22,FALSE)</f>
        <v>0</v>
      </c>
      <c r="AC308" s="5">
        <f>VLOOKUP($B308,Hoja2!$B:$Y,23,FALSE)</f>
        <v>0</v>
      </c>
      <c r="AD308" s="5">
        <f>VLOOKUP($B308,Hoja2!$B:$Y,24,FALSE)</f>
        <v>0</v>
      </c>
      <c r="AE308" s="5">
        <f>SUM(Tabla2[[#This Row],[19]:[39]])</f>
        <v>23</v>
      </c>
      <c r="AF308" s="7">
        <v>24.9</v>
      </c>
      <c r="AG308" s="7" t="s">
        <v>9</v>
      </c>
      <c r="AH308" s="7" t="s">
        <v>9</v>
      </c>
    </row>
    <row r="309" spans="2:34" ht="100.2" customHeight="1" x14ac:dyDescent="0.3">
      <c r="B309" s="5" t="s">
        <v>470</v>
      </c>
      <c r="C309" s="6" t="s">
        <v>798</v>
      </c>
      <c r="D309" s="6" t="s">
        <v>457</v>
      </c>
      <c r="E309" s="6" t="s">
        <v>438</v>
      </c>
      <c r="F309" s="6" t="s">
        <v>117</v>
      </c>
      <c r="G309" s="6"/>
      <c r="H309" s="6"/>
      <c r="I309" s="6">
        <f>VLOOKUP($B309,Hoja2!$B:$Y,3,FALSE)</f>
        <v>0</v>
      </c>
      <c r="J309" s="6">
        <f>VLOOKUP($B309,Hoja2!$B:$Y,4,FALSE)</f>
        <v>0</v>
      </c>
      <c r="K309" s="6">
        <f>VLOOKUP($B309,Hoja2!$B:$Y,5,FALSE)</f>
        <v>0</v>
      </c>
      <c r="L309" s="6">
        <f>VLOOKUP($B309,Hoja2!$B:$Y,6,FALSE)</f>
        <v>0</v>
      </c>
      <c r="M309" s="6">
        <f>VLOOKUP($B309,Hoja2!$B:$Y,7,FALSE)</f>
        <v>0</v>
      </c>
      <c r="N309" s="6">
        <f>VLOOKUP($B309,Hoja2!$B:$Y,8,FALSE)</f>
        <v>0</v>
      </c>
      <c r="O309" s="6">
        <f>VLOOKUP($B309,Hoja2!$B:$Y,9,FALSE)</f>
        <v>3</v>
      </c>
      <c r="P309" s="6">
        <f>VLOOKUP($B309,Hoja2!$B:$Y,10,FALSE)</f>
        <v>0</v>
      </c>
      <c r="Q309" s="6">
        <f>VLOOKUP($B309,Hoja2!$B:$Y,11,FALSE)</f>
        <v>3</v>
      </c>
      <c r="R309" s="6">
        <f>VLOOKUP($B309,Hoja2!$B:$Y,12,FALSE)</f>
        <v>12</v>
      </c>
      <c r="S309" s="6">
        <f>VLOOKUP($B309,Hoja2!$B:$Y,13,FALSE)</f>
        <v>18</v>
      </c>
      <c r="T309" s="6">
        <f>VLOOKUP($B309,Hoja2!$B:$Y,14,FALSE)</f>
        <v>25</v>
      </c>
      <c r="U309" s="6">
        <f>VLOOKUP($B309,Hoja2!$B:$Y,15,FALSE)</f>
        <v>22</v>
      </c>
      <c r="V309" s="6">
        <f>VLOOKUP($B309,Hoja2!$B:$Y,16,FALSE)</f>
        <v>10</v>
      </c>
      <c r="W309" s="6">
        <f>VLOOKUP($B309,Hoja2!$B:$Y,17,FALSE)</f>
        <v>9</v>
      </c>
      <c r="X309" s="6">
        <f>VLOOKUP($B309,Hoja2!$B:$Y,18,FALSE)</f>
        <v>2</v>
      </c>
      <c r="Y309" s="6">
        <f>VLOOKUP($B309,Hoja2!$B:$Y,19,FALSE)</f>
        <v>11</v>
      </c>
      <c r="Z309" s="6">
        <f>VLOOKUP($B309,Hoja2!$B:$Y,20,FALSE)</f>
        <v>0</v>
      </c>
      <c r="AA309" s="6">
        <f>VLOOKUP($B309,Hoja2!$B:$Y,21,FALSE)</f>
        <v>0</v>
      </c>
      <c r="AB309" s="5">
        <f>VLOOKUP($B309,Hoja2!$B:$Y,22,FALSE)</f>
        <v>0</v>
      </c>
      <c r="AC309" s="5">
        <f>VLOOKUP($B309,Hoja2!$B:$Y,23,FALSE)</f>
        <v>0</v>
      </c>
      <c r="AD309" s="5">
        <f>VLOOKUP($B309,Hoja2!$B:$Y,24,FALSE)</f>
        <v>0</v>
      </c>
      <c r="AE309" s="5">
        <f>SUM(Tabla2[[#This Row],[19]:[39]])</f>
        <v>115</v>
      </c>
      <c r="AF309" s="7">
        <v>24.9</v>
      </c>
      <c r="AG309" s="7" t="s">
        <v>9</v>
      </c>
      <c r="AH309" s="7" t="s">
        <v>9</v>
      </c>
    </row>
    <row r="310" spans="2:34" ht="100.2" customHeight="1" x14ac:dyDescent="0.3">
      <c r="B310" s="5" t="s">
        <v>471</v>
      </c>
      <c r="C310" s="6" t="s">
        <v>798</v>
      </c>
      <c r="D310" s="6" t="s">
        <v>457</v>
      </c>
      <c r="E310" s="6" t="s">
        <v>472</v>
      </c>
      <c r="F310" s="6" t="s">
        <v>117</v>
      </c>
      <c r="G310" s="6"/>
      <c r="H310" s="6"/>
      <c r="I310" s="6">
        <f>VLOOKUP($B310,Hoja2!$B:$Y,3,FALSE)</f>
        <v>0</v>
      </c>
      <c r="J310" s="6">
        <f>VLOOKUP($B310,Hoja2!$B:$Y,4,FALSE)</f>
        <v>0</v>
      </c>
      <c r="K310" s="6">
        <f>VLOOKUP($B310,Hoja2!$B:$Y,5,FALSE)</f>
        <v>0</v>
      </c>
      <c r="L310" s="6">
        <f>VLOOKUP($B310,Hoja2!$B:$Y,6,FALSE)</f>
        <v>0</v>
      </c>
      <c r="M310" s="6">
        <f>VLOOKUP($B310,Hoja2!$B:$Y,7,FALSE)</f>
        <v>0</v>
      </c>
      <c r="N310" s="6">
        <f>VLOOKUP($B310,Hoja2!$B:$Y,8,FALSE)</f>
        <v>0</v>
      </c>
      <c r="O310" s="6">
        <f>VLOOKUP($B310,Hoja2!$B:$Y,9,FALSE)</f>
        <v>12</v>
      </c>
      <c r="P310" s="6">
        <f>VLOOKUP($B310,Hoja2!$B:$Y,10,FALSE)</f>
        <v>35</v>
      </c>
      <c r="Q310" s="6">
        <f>VLOOKUP($B310,Hoja2!$B:$Y,11,FALSE)</f>
        <v>39</v>
      </c>
      <c r="R310" s="6">
        <f>VLOOKUP($B310,Hoja2!$B:$Y,12,FALSE)</f>
        <v>48</v>
      </c>
      <c r="S310" s="6">
        <f>VLOOKUP($B310,Hoja2!$B:$Y,13,FALSE)</f>
        <v>58</v>
      </c>
      <c r="T310" s="6">
        <f>VLOOKUP($B310,Hoja2!$B:$Y,14,FALSE)</f>
        <v>56</v>
      </c>
      <c r="U310" s="6">
        <f>VLOOKUP($B310,Hoja2!$B:$Y,15,FALSE)</f>
        <v>40</v>
      </c>
      <c r="V310" s="6">
        <f>VLOOKUP($B310,Hoja2!$B:$Y,16,FALSE)</f>
        <v>28</v>
      </c>
      <c r="W310" s="6">
        <f>VLOOKUP($B310,Hoja2!$B:$Y,17,FALSE)</f>
        <v>29</v>
      </c>
      <c r="X310" s="6">
        <f>VLOOKUP($B310,Hoja2!$B:$Y,18,FALSE)</f>
        <v>14</v>
      </c>
      <c r="Y310" s="6">
        <f>VLOOKUP($B310,Hoja2!$B:$Y,19,FALSE)</f>
        <v>12</v>
      </c>
      <c r="Z310" s="6">
        <f>VLOOKUP($B310,Hoja2!$B:$Y,20,FALSE)</f>
        <v>0</v>
      </c>
      <c r="AA310" s="6">
        <f>VLOOKUP($B310,Hoja2!$B:$Y,21,FALSE)</f>
        <v>0</v>
      </c>
      <c r="AB310" s="5">
        <f>VLOOKUP($B310,Hoja2!$B:$Y,22,FALSE)</f>
        <v>0</v>
      </c>
      <c r="AC310" s="5">
        <f>VLOOKUP($B310,Hoja2!$B:$Y,23,FALSE)</f>
        <v>0</v>
      </c>
      <c r="AD310" s="5">
        <f>VLOOKUP($B310,Hoja2!$B:$Y,24,FALSE)</f>
        <v>0</v>
      </c>
      <c r="AE310" s="5">
        <f>SUM(Tabla2[[#This Row],[19]:[39]])</f>
        <v>371</v>
      </c>
      <c r="AF310" s="7">
        <v>24.9</v>
      </c>
      <c r="AG310" s="7" t="s">
        <v>9</v>
      </c>
      <c r="AH310" s="7" t="s">
        <v>9</v>
      </c>
    </row>
    <row r="311" spans="2:34" ht="100.2" customHeight="1" x14ac:dyDescent="0.3">
      <c r="B311" s="5" t="s">
        <v>473</v>
      </c>
      <c r="C311" s="6" t="s">
        <v>798</v>
      </c>
      <c r="D311" s="6" t="s">
        <v>457</v>
      </c>
      <c r="E311" s="6" t="s">
        <v>474</v>
      </c>
      <c r="F311" s="6" t="s">
        <v>117</v>
      </c>
      <c r="G311" s="6"/>
      <c r="H311" s="6"/>
      <c r="I311" s="6">
        <f>VLOOKUP($B311,Hoja2!$B:$Y,3,FALSE)</f>
        <v>0</v>
      </c>
      <c r="J311" s="6">
        <f>VLOOKUP($B311,Hoja2!$B:$Y,4,FALSE)</f>
        <v>0</v>
      </c>
      <c r="K311" s="6">
        <f>VLOOKUP($B311,Hoja2!$B:$Y,5,FALSE)</f>
        <v>0</v>
      </c>
      <c r="L311" s="6">
        <f>VLOOKUP($B311,Hoja2!$B:$Y,6,FALSE)</f>
        <v>0</v>
      </c>
      <c r="M311" s="6">
        <f>VLOOKUP($B311,Hoja2!$B:$Y,7,FALSE)</f>
        <v>0</v>
      </c>
      <c r="N311" s="6">
        <f>VLOOKUP($B311,Hoja2!$B:$Y,8,FALSE)</f>
        <v>0</v>
      </c>
      <c r="O311" s="6">
        <f>VLOOKUP($B311,Hoja2!$B:$Y,9,FALSE)</f>
        <v>59</v>
      </c>
      <c r="P311" s="6">
        <f>VLOOKUP($B311,Hoja2!$B:$Y,10,FALSE)</f>
        <v>70</v>
      </c>
      <c r="Q311" s="6">
        <f>VLOOKUP($B311,Hoja2!$B:$Y,11,FALSE)</f>
        <v>87</v>
      </c>
      <c r="R311" s="6">
        <f>VLOOKUP($B311,Hoja2!$B:$Y,12,FALSE)</f>
        <v>117</v>
      </c>
      <c r="S311" s="6">
        <f>VLOOKUP($B311,Hoja2!$B:$Y,13,FALSE)</f>
        <v>107</v>
      </c>
      <c r="T311" s="6">
        <f>VLOOKUP($B311,Hoja2!$B:$Y,14,FALSE)</f>
        <v>116</v>
      </c>
      <c r="U311" s="6">
        <f>VLOOKUP($B311,Hoja2!$B:$Y,15,FALSE)</f>
        <v>95</v>
      </c>
      <c r="V311" s="6">
        <f>VLOOKUP($B311,Hoja2!$B:$Y,16,FALSE)</f>
        <v>72</v>
      </c>
      <c r="W311" s="6">
        <f>VLOOKUP($B311,Hoja2!$B:$Y,17,FALSE)</f>
        <v>60</v>
      </c>
      <c r="X311" s="6">
        <f>VLOOKUP($B311,Hoja2!$B:$Y,18,FALSE)</f>
        <v>32</v>
      </c>
      <c r="Y311" s="6">
        <f>VLOOKUP($B311,Hoja2!$B:$Y,19,FALSE)</f>
        <v>22</v>
      </c>
      <c r="Z311" s="6">
        <f>VLOOKUP($B311,Hoja2!$B:$Y,20,FALSE)</f>
        <v>0</v>
      </c>
      <c r="AA311" s="6">
        <f>VLOOKUP($B311,Hoja2!$B:$Y,21,FALSE)</f>
        <v>0</v>
      </c>
      <c r="AB311" s="5">
        <f>VLOOKUP($B311,Hoja2!$B:$Y,22,FALSE)</f>
        <v>0</v>
      </c>
      <c r="AC311" s="5">
        <f>VLOOKUP($B311,Hoja2!$B:$Y,23,FALSE)</f>
        <v>0</v>
      </c>
      <c r="AD311" s="5">
        <f>VLOOKUP($B311,Hoja2!$B:$Y,24,FALSE)</f>
        <v>0</v>
      </c>
      <c r="AE311" s="5">
        <f>SUM(Tabla2[[#This Row],[19]:[39]])</f>
        <v>837</v>
      </c>
      <c r="AF311" s="7">
        <v>26.3</v>
      </c>
      <c r="AG311" s="7" t="s">
        <v>9</v>
      </c>
      <c r="AH311" s="7" t="s">
        <v>9</v>
      </c>
    </row>
    <row r="312" spans="2:34" ht="100.2" customHeight="1" x14ac:dyDescent="0.3">
      <c r="B312" s="5" t="s">
        <v>475</v>
      </c>
      <c r="C312" s="6" t="s">
        <v>798</v>
      </c>
      <c r="D312" s="6" t="s">
        <v>457</v>
      </c>
      <c r="E312" s="6" t="s">
        <v>476</v>
      </c>
      <c r="F312" s="6" t="s">
        <v>117</v>
      </c>
      <c r="G312" s="6"/>
      <c r="H312" s="6"/>
      <c r="I312" s="6">
        <f>VLOOKUP($B312,Hoja2!$B:$Y,3,FALSE)</f>
        <v>0</v>
      </c>
      <c r="J312" s="6">
        <f>VLOOKUP($B312,Hoja2!$B:$Y,4,FALSE)</f>
        <v>0</v>
      </c>
      <c r="K312" s="6">
        <f>VLOOKUP($B312,Hoja2!$B:$Y,5,FALSE)</f>
        <v>0</v>
      </c>
      <c r="L312" s="6">
        <f>VLOOKUP($B312,Hoja2!$B:$Y,6,FALSE)</f>
        <v>0</v>
      </c>
      <c r="M312" s="6">
        <f>VLOOKUP($B312,Hoja2!$B:$Y,7,FALSE)</f>
        <v>0</v>
      </c>
      <c r="N312" s="6">
        <f>VLOOKUP($B312,Hoja2!$B:$Y,8,FALSE)</f>
        <v>0</v>
      </c>
      <c r="O312" s="6">
        <f>VLOOKUP($B312,Hoja2!$B:$Y,9,FALSE)</f>
        <v>40</v>
      </c>
      <c r="P312" s="6">
        <f>VLOOKUP($B312,Hoja2!$B:$Y,10,FALSE)</f>
        <v>61</v>
      </c>
      <c r="Q312" s="6">
        <f>VLOOKUP($B312,Hoja2!$B:$Y,11,FALSE)</f>
        <v>56</v>
      </c>
      <c r="R312" s="6">
        <f>VLOOKUP($B312,Hoja2!$B:$Y,12,FALSE)</f>
        <v>78</v>
      </c>
      <c r="S312" s="6">
        <f>VLOOKUP($B312,Hoja2!$B:$Y,13,FALSE)</f>
        <v>76</v>
      </c>
      <c r="T312" s="6">
        <f>VLOOKUP($B312,Hoja2!$B:$Y,14,FALSE)</f>
        <v>77</v>
      </c>
      <c r="U312" s="6">
        <f>VLOOKUP($B312,Hoja2!$B:$Y,15,FALSE)</f>
        <v>49</v>
      </c>
      <c r="V312" s="6">
        <f>VLOOKUP($B312,Hoja2!$B:$Y,16,FALSE)</f>
        <v>47</v>
      </c>
      <c r="W312" s="6">
        <f>VLOOKUP($B312,Hoja2!$B:$Y,17,FALSE)</f>
        <v>45</v>
      </c>
      <c r="X312" s="6">
        <f>VLOOKUP($B312,Hoja2!$B:$Y,18,FALSE)</f>
        <v>29</v>
      </c>
      <c r="Y312" s="6">
        <f>VLOOKUP($B312,Hoja2!$B:$Y,19,FALSE)</f>
        <v>17</v>
      </c>
      <c r="Z312" s="6">
        <f>VLOOKUP($B312,Hoja2!$B:$Y,20,FALSE)</f>
        <v>0</v>
      </c>
      <c r="AA312" s="6">
        <f>VLOOKUP($B312,Hoja2!$B:$Y,21,FALSE)</f>
        <v>0</v>
      </c>
      <c r="AB312" s="5">
        <f>VLOOKUP($B312,Hoja2!$B:$Y,22,FALSE)</f>
        <v>0</v>
      </c>
      <c r="AC312" s="5">
        <f>VLOOKUP($B312,Hoja2!$B:$Y,23,FALSE)</f>
        <v>0</v>
      </c>
      <c r="AD312" s="5">
        <f>VLOOKUP($B312,Hoja2!$B:$Y,24,FALSE)</f>
        <v>0</v>
      </c>
      <c r="AE312" s="5">
        <f>SUM(Tabla2[[#This Row],[19]:[39]])</f>
        <v>575</v>
      </c>
      <c r="AF312" s="7">
        <v>26.3</v>
      </c>
      <c r="AG312" s="7" t="s">
        <v>9</v>
      </c>
      <c r="AH312" s="7" t="s">
        <v>9</v>
      </c>
    </row>
    <row r="313" spans="2:34" ht="100.2" customHeight="1" x14ac:dyDescent="0.3">
      <c r="B313" s="5" t="s">
        <v>477</v>
      </c>
      <c r="C313" s="6" t="s">
        <v>798</v>
      </c>
      <c r="D313" s="6" t="s">
        <v>478</v>
      </c>
      <c r="E313" s="6" t="s">
        <v>57</v>
      </c>
      <c r="F313" s="6" t="s">
        <v>479</v>
      </c>
      <c r="G313" s="6"/>
      <c r="H313" s="6"/>
      <c r="I313" s="6">
        <f>VLOOKUP($B313,Hoja2!$B:$Y,3,FALSE)</f>
        <v>0</v>
      </c>
      <c r="J313" s="6">
        <f>VLOOKUP($B313,Hoja2!$B:$Y,4,FALSE)</f>
        <v>0</v>
      </c>
      <c r="K313" s="6">
        <f>VLOOKUP($B313,Hoja2!$B:$Y,5,FALSE)</f>
        <v>0</v>
      </c>
      <c r="L313" s="6">
        <f>VLOOKUP($B313,Hoja2!$B:$Y,6,FALSE)</f>
        <v>0</v>
      </c>
      <c r="M313" s="6">
        <f>VLOOKUP($B313,Hoja2!$B:$Y,7,FALSE)</f>
        <v>0</v>
      </c>
      <c r="N313" s="6">
        <f>VLOOKUP($B313,Hoja2!$B:$Y,8,FALSE)</f>
        <v>0</v>
      </c>
      <c r="O313" s="6">
        <f>VLOOKUP($B313,Hoja2!$B:$Y,9,FALSE)</f>
        <v>0</v>
      </c>
      <c r="P313" s="6">
        <f>VLOOKUP($B313,Hoja2!$B:$Y,10,FALSE)</f>
        <v>0</v>
      </c>
      <c r="Q313" s="6">
        <f>VLOOKUP($B313,Hoja2!$B:$Y,11,FALSE)</f>
        <v>0</v>
      </c>
      <c r="R313" s="6">
        <f>VLOOKUP($B313,Hoja2!$B:$Y,12,FALSE)</f>
        <v>0</v>
      </c>
      <c r="S313" s="6">
        <f>VLOOKUP($B313,Hoja2!$B:$Y,13,FALSE)</f>
        <v>16</v>
      </c>
      <c r="T313" s="6">
        <f>VLOOKUP($B313,Hoja2!$B:$Y,14,FALSE)</f>
        <v>26</v>
      </c>
      <c r="U313" s="6">
        <f>VLOOKUP($B313,Hoja2!$B:$Y,15,FALSE)</f>
        <v>25</v>
      </c>
      <c r="V313" s="6">
        <f>VLOOKUP($B313,Hoja2!$B:$Y,16,FALSE)</f>
        <v>51</v>
      </c>
      <c r="W313" s="6">
        <f>VLOOKUP($B313,Hoja2!$B:$Y,17,FALSE)</f>
        <v>43</v>
      </c>
      <c r="X313" s="6">
        <f>VLOOKUP($B313,Hoja2!$B:$Y,18,FALSE)</f>
        <v>22</v>
      </c>
      <c r="Y313" s="6">
        <f>VLOOKUP($B313,Hoja2!$B:$Y,19,FALSE)</f>
        <v>18</v>
      </c>
      <c r="Z313" s="6">
        <f>VLOOKUP($B313,Hoja2!$B:$Y,20,FALSE)</f>
        <v>24</v>
      </c>
      <c r="AA313" s="6">
        <f>VLOOKUP($B313,Hoja2!$B:$Y,21,FALSE)</f>
        <v>10</v>
      </c>
      <c r="AB313" s="5">
        <f>VLOOKUP($B313,Hoja2!$B:$Y,22,FALSE)</f>
        <v>2</v>
      </c>
      <c r="AC313" s="5">
        <f>VLOOKUP($B313,Hoja2!$B:$Y,23,FALSE)</f>
        <v>7</v>
      </c>
      <c r="AD313" s="5">
        <f>VLOOKUP($B313,Hoja2!$B:$Y,24,FALSE)</f>
        <v>0</v>
      </c>
      <c r="AE313" s="5">
        <f>SUM(Tabla2[[#This Row],[19]:[39]])</f>
        <v>244</v>
      </c>
      <c r="AF313" s="7">
        <v>25</v>
      </c>
      <c r="AG313" s="7" t="s">
        <v>9</v>
      </c>
      <c r="AH313" s="7" t="s">
        <v>9</v>
      </c>
    </row>
    <row r="314" spans="2:34" ht="100.2" customHeight="1" x14ac:dyDescent="0.3">
      <c r="B314" s="5" t="s">
        <v>480</v>
      </c>
      <c r="C314" s="6" t="s">
        <v>798</v>
      </c>
      <c r="D314" s="6" t="s">
        <v>478</v>
      </c>
      <c r="E314" s="6" t="s">
        <v>266</v>
      </c>
      <c r="F314" s="6" t="s">
        <v>479</v>
      </c>
      <c r="G314" s="6"/>
      <c r="H314" s="6"/>
      <c r="I314" s="6">
        <f>VLOOKUP($B314,Hoja2!$B:$Y,3,FALSE)</f>
        <v>0</v>
      </c>
      <c r="J314" s="6">
        <f>VLOOKUP($B314,Hoja2!$B:$Y,4,FALSE)</f>
        <v>0</v>
      </c>
      <c r="K314" s="6">
        <f>VLOOKUP($B314,Hoja2!$B:$Y,5,FALSE)</f>
        <v>0</v>
      </c>
      <c r="L314" s="6">
        <f>VLOOKUP($B314,Hoja2!$B:$Y,6,FALSE)</f>
        <v>0</v>
      </c>
      <c r="M314" s="6">
        <f>VLOOKUP($B314,Hoja2!$B:$Y,7,FALSE)</f>
        <v>0</v>
      </c>
      <c r="N314" s="6">
        <f>VLOOKUP($B314,Hoja2!$B:$Y,8,FALSE)</f>
        <v>0</v>
      </c>
      <c r="O314" s="6">
        <f>VLOOKUP($B314,Hoja2!$B:$Y,9,FALSE)</f>
        <v>0</v>
      </c>
      <c r="P314" s="6">
        <f>VLOOKUP($B314,Hoja2!$B:$Y,10,FALSE)</f>
        <v>0</v>
      </c>
      <c r="Q314" s="6">
        <f>VLOOKUP($B314,Hoja2!$B:$Y,11,FALSE)</f>
        <v>0</v>
      </c>
      <c r="R314" s="6">
        <f>VLOOKUP($B314,Hoja2!$B:$Y,12,FALSE)</f>
        <v>0</v>
      </c>
      <c r="S314" s="6">
        <f>VLOOKUP($B314,Hoja2!$B:$Y,13,FALSE)</f>
        <v>24</v>
      </c>
      <c r="T314" s="6">
        <f>VLOOKUP($B314,Hoja2!$B:$Y,14,FALSE)</f>
        <v>23</v>
      </c>
      <c r="U314" s="6">
        <f>VLOOKUP($B314,Hoja2!$B:$Y,15,FALSE)</f>
        <v>35</v>
      </c>
      <c r="V314" s="6">
        <f>VLOOKUP($B314,Hoja2!$B:$Y,16,FALSE)</f>
        <v>64</v>
      </c>
      <c r="W314" s="6">
        <f>VLOOKUP($B314,Hoja2!$B:$Y,17,FALSE)</f>
        <v>58</v>
      </c>
      <c r="X314" s="6">
        <f>VLOOKUP($B314,Hoja2!$B:$Y,18,FALSE)</f>
        <v>49</v>
      </c>
      <c r="Y314" s="6">
        <f>VLOOKUP($B314,Hoja2!$B:$Y,19,FALSE)</f>
        <v>43</v>
      </c>
      <c r="Z314" s="6">
        <f>VLOOKUP($B314,Hoja2!$B:$Y,20,FALSE)</f>
        <v>40</v>
      </c>
      <c r="AA314" s="6">
        <f>VLOOKUP($B314,Hoja2!$B:$Y,21,FALSE)</f>
        <v>20</v>
      </c>
      <c r="AB314" s="5">
        <f>VLOOKUP($B314,Hoja2!$B:$Y,22,FALSE)</f>
        <v>16</v>
      </c>
      <c r="AC314" s="5">
        <f>VLOOKUP($B314,Hoja2!$B:$Y,23,FALSE)</f>
        <v>4</v>
      </c>
      <c r="AD314" s="5">
        <f>VLOOKUP($B314,Hoja2!$B:$Y,24,FALSE)</f>
        <v>0</v>
      </c>
      <c r="AE314" s="5">
        <f>SUM(Tabla2[[#This Row],[19]:[39]])</f>
        <v>376</v>
      </c>
      <c r="AF314" s="7">
        <v>25</v>
      </c>
      <c r="AG314" s="7" t="s">
        <v>9</v>
      </c>
      <c r="AH314" s="7" t="s">
        <v>9</v>
      </c>
    </row>
    <row r="315" spans="2:34" ht="100.2" customHeight="1" x14ac:dyDescent="0.3">
      <c r="B315" s="5" t="s">
        <v>481</v>
      </c>
      <c r="C315" s="6" t="s">
        <v>798</v>
      </c>
      <c r="D315" s="6" t="s">
        <v>478</v>
      </c>
      <c r="E315" s="6" t="s">
        <v>57</v>
      </c>
      <c r="F315" s="6" t="s">
        <v>479</v>
      </c>
      <c r="G315" s="6"/>
      <c r="H315" s="6"/>
      <c r="I315" s="6">
        <f>VLOOKUP($B315,Hoja2!$B:$Y,3,FALSE)</f>
        <v>0</v>
      </c>
      <c r="J315" s="6">
        <f>VLOOKUP($B315,Hoja2!$B:$Y,4,FALSE)</f>
        <v>0</v>
      </c>
      <c r="K315" s="6">
        <f>VLOOKUP($B315,Hoja2!$B:$Y,5,FALSE)</f>
        <v>0</v>
      </c>
      <c r="L315" s="6">
        <f>VLOOKUP($B315,Hoja2!$B:$Y,6,FALSE)</f>
        <v>0</v>
      </c>
      <c r="M315" s="6">
        <f>VLOOKUP($B315,Hoja2!$B:$Y,7,FALSE)</f>
        <v>0</v>
      </c>
      <c r="N315" s="6">
        <f>VLOOKUP($B315,Hoja2!$B:$Y,8,FALSE)</f>
        <v>0</v>
      </c>
      <c r="O315" s="6">
        <f>VLOOKUP($B315,Hoja2!$B:$Y,9,FALSE)</f>
        <v>0</v>
      </c>
      <c r="P315" s="6">
        <f>VLOOKUP($B315,Hoja2!$B:$Y,10,FALSE)</f>
        <v>0</v>
      </c>
      <c r="Q315" s="6">
        <f>VLOOKUP($B315,Hoja2!$B:$Y,11,FALSE)</f>
        <v>0</v>
      </c>
      <c r="R315" s="6">
        <f>VLOOKUP($B315,Hoja2!$B:$Y,12,FALSE)</f>
        <v>0</v>
      </c>
      <c r="S315" s="6">
        <f>VLOOKUP($B315,Hoja2!$B:$Y,13,FALSE)</f>
        <v>49</v>
      </c>
      <c r="T315" s="6">
        <f>VLOOKUP($B315,Hoja2!$B:$Y,14,FALSE)</f>
        <v>57</v>
      </c>
      <c r="U315" s="6">
        <f>VLOOKUP($B315,Hoja2!$B:$Y,15,FALSE)</f>
        <v>68</v>
      </c>
      <c r="V315" s="6">
        <f>VLOOKUP($B315,Hoja2!$B:$Y,16,FALSE)</f>
        <v>100</v>
      </c>
      <c r="W315" s="6">
        <f>VLOOKUP($B315,Hoja2!$B:$Y,17,FALSE)</f>
        <v>85</v>
      </c>
      <c r="X315" s="6">
        <f>VLOOKUP($B315,Hoja2!$B:$Y,18,FALSE)</f>
        <v>53</v>
      </c>
      <c r="Y315" s="6">
        <f>VLOOKUP($B315,Hoja2!$B:$Y,19,FALSE)</f>
        <v>41</v>
      </c>
      <c r="Z315" s="6">
        <f>VLOOKUP($B315,Hoja2!$B:$Y,20,FALSE)</f>
        <v>37</v>
      </c>
      <c r="AA315" s="6">
        <f>VLOOKUP($B315,Hoja2!$B:$Y,21,FALSE)</f>
        <v>12</v>
      </c>
      <c r="AB315" s="5">
        <f>VLOOKUP($B315,Hoja2!$B:$Y,22,FALSE)</f>
        <v>5</v>
      </c>
      <c r="AC315" s="5">
        <f>VLOOKUP($B315,Hoja2!$B:$Y,23,FALSE)</f>
        <v>5</v>
      </c>
      <c r="AD315" s="5">
        <f>VLOOKUP($B315,Hoja2!$B:$Y,24,FALSE)</f>
        <v>0</v>
      </c>
      <c r="AE315" s="5">
        <f>SUM(Tabla2[[#This Row],[19]:[39]])</f>
        <v>512</v>
      </c>
      <c r="AF315" s="7">
        <v>27.5</v>
      </c>
      <c r="AG315" s="7" t="s">
        <v>9</v>
      </c>
      <c r="AH315" s="7" t="s">
        <v>9</v>
      </c>
    </row>
    <row r="316" spans="2:34" ht="100.2" customHeight="1" x14ac:dyDescent="0.3">
      <c r="B316" s="5" t="s">
        <v>482</v>
      </c>
      <c r="C316" s="6" t="s">
        <v>798</v>
      </c>
      <c r="D316" s="6" t="s">
        <v>478</v>
      </c>
      <c r="E316" s="6" t="s">
        <v>266</v>
      </c>
      <c r="F316" s="6" t="s">
        <v>479</v>
      </c>
      <c r="G316" s="6"/>
      <c r="H316" s="6"/>
      <c r="I316" s="6">
        <f>VLOOKUP($B316,Hoja2!$B:$Y,3,FALSE)</f>
        <v>0</v>
      </c>
      <c r="J316" s="6">
        <f>VLOOKUP($B316,Hoja2!$B:$Y,4,FALSE)</f>
        <v>0</v>
      </c>
      <c r="K316" s="6">
        <f>VLOOKUP($B316,Hoja2!$B:$Y,5,FALSE)</f>
        <v>0</v>
      </c>
      <c r="L316" s="6">
        <f>VLOOKUP($B316,Hoja2!$B:$Y,6,FALSE)</f>
        <v>0</v>
      </c>
      <c r="M316" s="6">
        <f>VLOOKUP($B316,Hoja2!$B:$Y,7,FALSE)</f>
        <v>0</v>
      </c>
      <c r="N316" s="6">
        <f>VLOOKUP($B316,Hoja2!$B:$Y,8,FALSE)</f>
        <v>0</v>
      </c>
      <c r="O316" s="6">
        <f>VLOOKUP($B316,Hoja2!$B:$Y,9,FALSE)</f>
        <v>0</v>
      </c>
      <c r="P316" s="6">
        <f>VLOOKUP($B316,Hoja2!$B:$Y,10,FALSE)</f>
        <v>0</v>
      </c>
      <c r="Q316" s="6">
        <f>VLOOKUP($B316,Hoja2!$B:$Y,11,FALSE)</f>
        <v>0</v>
      </c>
      <c r="R316" s="6">
        <f>VLOOKUP($B316,Hoja2!$B:$Y,12,FALSE)</f>
        <v>0</v>
      </c>
      <c r="S316" s="6">
        <f>VLOOKUP($B316,Hoja2!$B:$Y,13,FALSE)</f>
        <v>53</v>
      </c>
      <c r="T316" s="6">
        <f>VLOOKUP($B316,Hoja2!$B:$Y,14,FALSE)</f>
        <v>58</v>
      </c>
      <c r="U316" s="6">
        <f>VLOOKUP($B316,Hoja2!$B:$Y,15,FALSE)</f>
        <v>59</v>
      </c>
      <c r="V316" s="6">
        <f>VLOOKUP($B316,Hoja2!$B:$Y,16,FALSE)</f>
        <v>90</v>
      </c>
      <c r="W316" s="6">
        <f>VLOOKUP($B316,Hoja2!$B:$Y,17,FALSE)</f>
        <v>82</v>
      </c>
      <c r="X316" s="6">
        <f>VLOOKUP($B316,Hoja2!$B:$Y,18,FALSE)</f>
        <v>61</v>
      </c>
      <c r="Y316" s="6">
        <f>VLOOKUP($B316,Hoja2!$B:$Y,19,FALSE)</f>
        <v>55</v>
      </c>
      <c r="Z316" s="6">
        <f>VLOOKUP($B316,Hoja2!$B:$Y,20,FALSE)</f>
        <v>39</v>
      </c>
      <c r="AA316" s="6">
        <f>VLOOKUP($B316,Hoja2!$B:$Y,21,FALSE)</f>
        <v>20</v>
      </c>
      <c r="AB316" s="5">
        <f>VLOOKUP($B316,Hoja2!$B:$Y,22,FALSE)</f>
        <v>15</v>
      </c>
      <c r="AC316" s="5">
        <f>VLOOKUP($B316,Hoja2!$B:$Y,23,FALSE)</f>
        <v>14</v>
      </c>
      <c r="AD316" s="5">
        <f>VLOOKUP($B316,Hoja2!$B:$Y,24,FALSE)</f>
        <v>0</v>
      </c>
      <c r="AE316" s="5">
        <f>SUM(Tabla2[[#This Row],[19]:[39]])</f>
        <v>546</v>
      </c>
      <c r="AF316" s="7">
        <v>27.5</v>
      </c>
      <c r="AG316" s="7" t="s">
        <v>9</v>
      </c>
      <c r="AH316" s="7" t="s">
        <v>9</v>
      </c>
    </row>
    <row r="317" spans="2:34" ht="100.2" customHeight="1" x14ac:dyDescent="0.3">
      <c r="B317" s="5" t="s">
        <v>483</v>
      </c>
      <c r="C317" s="6" t="s">
        <v>798</v>
      </c>
      <c r="D317" s="6" t="s">
        <v>478</v>
      </c>
      <c r="E317" s="6" t="s">
        <v>363</v>
      </c>
      <c r="F317" s="6" t="s">
        <v>479</v>
      </c>
      <c r="G317" s="6"/>
      <c r="H317" s="6"/>
      <c r="I317" s="6">
        <f>VLOOKUP($B317,Hoja2!$B:$Y,3,FALSE)</f>
        <v>0</v>
      </c>
      <c r="J317" s="6">
        <f>VLOOKUP($B317,Hoja2!$B:$Y,4,FALSE)</f>
        <v>0</v>
      </c>
      <c r="K317" s="6">
        <f>VLOOKUP($B317,Hoja2!$B:$Y,5,FALSE)</f>
        <v>0</v>
      </c>
      <c r="L317" s="6">
        <f>VLOOKUP($B317,Hoja2!$B:$Y,6,FALSE)</f>
        <v>0</v>
      </c>
      <c r="M317" s="6">
        <f>VLOOKUP($B317,Hoja2!$B:$Y,7,FALSE)</f>
        <v>0</v>
      </c>
      <c r="N317" s="6">
        <f>VLOOKUP($B317,Hoja2!$B:$Y,8,FALSE)</f>
        <v>0</v>
      </c>
      <c r="O317" s="6">
        <f>VLOOKUP($B317,Hoja2!$B:$Y,9,FALSE)</f>
        <v>0</v>
      </c>
      <c r="P317" s="6">
        <f>VLOOKUP($B317,Hoja2!$B:$Y,10,FALSE)</f>
        <v>0</v>
      </c>
      <c r="Q317" s="6">
        <f>VLOOKUP($B317,Hoja2!$B:$Y,11,FALSE)</f>
        <v>0</v>
      </c>
      <c r="R317" s="6">
        <f>VLOOKUP($B317,Hoja2!$B:$Y,12,FALSE)</f>
        <v>0</v>
      </c>
      <c r="S317" s="6">
        <f>VLOOKUP($B317,Hoja2!$B:$Y,13,FALSE)</f>
        <v>76</v>
      </c>
      <c r="T317" s="6">
        <f>VLOOKUP($B317,Hoja2!$B:$Y,14,FALSE)</f>
        <v>79</v>
      </c>
      <c r="U317" s="6">
        <f>VLOOKUP($B317,Hoja2!$B:$Y,15,FALSE)</f>
        <v>65</v>
      </c>
      <c r="V317" s="6">
        <f>VLOOKUP($B317,Hoja2!$B:$Y,16,FALSE)</f>
        <v>103</v>
      </c>
      <c r="W317" s="6">
        <f>VLOOKUP($B317,Hoja2!$B:$Y,17,FALSE)</f>
        <v>98</v>
      </c>
      <c r="X317" s="6">
        <f>VLOOKUP($B317,Hoja2!$B:$Y,18,FALSE)</f>
        <v>66</v>
      </c>
      <c r="Y317" s="6">
        <f>VLOOKUP($B317,Hoja2!$B:$Y,19,FALSE)</f>
        <v>58</v>
      </c>
      <c r="Z317" s="6">
        <f>VLOOKUP($B317,Hoja2!$B:$Y,20,FALSE)</f>
        <v>47</v>
      </c>
      <c r="AA317" s="6">
        <f>VLOOKUP($B317,Hoja2!$B:$Y,21,FALSE)</f>
        <v>23</v>
      </c>
      <c r="AB317" s="5">
        <f>VLOOKUP($B317,Hoja2!$B:$Y,22,FALSE)</f>
        <v>20</v>
      </c>
      <c r="AC317" s="5">
        <f>VLOOKUP($B317,Hoja2!$B:$Y,23,FALSE)</f>
        <v>19</v>
      </c>
      <c r="AD317" s="5">
        <f>VLOOKUP($B317,Hoja2!$B:$Y,24,FALSE)</f>
        <v>0</v>
      </c>
      <c r="AE317" s="5">
        <f>SUM(Tabla2[[#This Row],[19]:[39]])</f>
        <v>654</v>
      </c>
      <c r="AF317" s="7">
        <v>26.4</v>
      </c>
      <c r="AG317" s="7" t="s">
        <v>9</v>
      </c>
      <c r="AH317" s="7" t="s">
        <v>9</v>
      </c>
    </row>
    <row r="318" spans="2:34" ht="100.2" customHeight="1" x14ac:dyDescent="0.3">
      <c r="B318" s="5" t="s">
        <v>484</v>
      </c>
      <c r="C318" s="6" t="s">
        <v>798</v>
      </c>
      <c r="D318" s="6" t="s">
        <v>478</v>
      </c>
      <c r="E318" s="6" t="s">
        <v>448</v>
      </c>
      <c r="F318" s="6" t="s">
        <v>479</v>
      </c>
      <c r="G318" s="6"/>
      <c r="H318" s="6"/>
      <c r="I318" s="6">
        <f>VLOOKUP($B318,Hoja2!$B:$Y,3,FALSE)</f>
        <v>0</v>
      </c>
      <c r="J318" s="6">
        <f>VLOOKUP($B318,Hoja2!$B:$Y,4,FALSE)</f>
        <v>0</v>
      </c>
      <c r="K318" s="6">
        <f>VLOOKUP($B318,Hoja2!$B:$Y,5,FALSE)</f>
        <v>0</v>
      </c>
      <c r="L318" s="6">
        <f>VLOOKUP($B318,Hoja2!$B:$Y,6,FALSE)</f>
        <v>0</v>
      </c>
      <c r="M318" s="6">
        <f>VLOOKUP($B318,Hoja2!$B:$Y,7,FALSE)</f>
        <v>0</v>
      </c>
      <c r="N318" s="6">
        <f>VLOOKUP($B318,Hoja2!$B:$Y,8,FALSE)</f>
        <v>0</v>
      </c>
      <c r="O318" s="6">
        <f>VLOOKUP($B318,Hoja2!$B:$Y,9,FALSE)</f>
        <v>0</v>
      </c>
      <c r="P318" s="6">
        <f>VLOOKUP($B318,Hoja2!$B:$Y,10,FALSE)</f>
        <v>0</v>
      </c>
      <c r="Q318" s="6">
        <f>VLOOKUP($B318,Hoja2!$B:$Y,11,FALSE)</f>
        <v>0</v>
      </c>
      <c r="R318" s="6">
        <f>VLOOKUP($B318,Hoja2!$B:$Y,12,FALSE)</f>
        <v>0</v>
      </c>
      <c r="S318" s="6">
        <f>VLOOKUP($B318,Hoja2!$B:$Y,13,FALSE)</f>
        <v>72</v>
      </c>
      <c r="T318" s="6">
        <f>VLOOKUP($B318,Hoja2!$B:$Y,14,FALSE)</f>
        <v>79</v>
      </c>
      <c r="U318" s="6">
        <f>VLOOKUP($B318,Hoja2!$B:$Y,15,FALSE)</f>
        <v>70</v>
      </c>
      <c r="V318" s="6">
        <f>VLOOKUP($B318,Hoja2!$B:$Y,16,FALSE)</f>
        <v>100</v>
      </c>
      <c r="W318" s="6">
        <f>VLOOKUP($B318,Hoja2!$B:$Y,17,FALSE)</f>
        <v>72</v>
      </c>
      <c r="X318" s="6">
        <f>VLOOKUP($B318,Hoja2!$B:$Y,18,FALSE)</f>
        <v>71</v>
      </c>
      <c r="Y318" s="6">
        <f>VLOOKUP($B318,Hoja2!$B:$Y,19,FALSE)</f>
        <v>67</v>
      </c>
      <c r="Z318" s="6">
        <f>VLOOKUP($B318,Hoja2!$B:$Y,20,FALSE)</f>
        <v>47</v>
      </c>
      <c r="AA318" s="6">
        <f>VLOOKUP($B318,Hoja2!$B:$Y,21,FALSE)</f>
        <v>26</v>
      </c>
      <c r="AB318" s="5">
        <f>VLOOKUP($B318,Hoja2!$B:$Y,22,FALSE)</f>
        <v>27</v>
      </c>
      <c r="AC318" s="5">
        <f>VLOOKUP($B318,Hoja2!$B:$Y,23,FALSE)</f>
        <v>15</v>
      </c>
      <c r="AD318" s="5">
        <f>VLOOKUP($B318,Hoja2!$B:$Y,24,FALSE)</f>
        <v>0</v>
      </c>
      <c r="AE318" s="5">
        <f>SUM(Tabla2[[#This Row],[19]:[39]])</f>
        <v>646</v>
      </c>
      <c r="AF318" s="7">
        <v>26.4</v>
      </c>
      <c r="AG318" s="7" t="s">
        <v>9</v>
      </c>
      <c r="AH318" s="7" t="s">
        <v>9</v>
      </c>
    </row>
    <row r="319" spans="2:34" ht="100.2" customHeight="1" x14ac:dyDescent="0.3">
      <c r="B319" s="5" t="s">
        <v>485</v>
      </c>
      <c r="C319" s="6" t="s">
        <v>798</v>
      </c>
      <c r="D319" s="6" t="s">
        <v>478</v>
      </c>
      <c r="E319" s="6" t="s">
        <v>441</v>
      </c>
      <c r="F319" s="6" t="s">
        <v>479</v>
      </c>
      <c r="G319" s="6"/>
      <c r="H319" s="6"/>
      <c r="I319" s="6">
        <f>VLOOKUP($B319,Hoja2!$B:$Y,3,FALSE)</f>
        <v>0</v>
      </c>
      <c r="J319" s="6">
        <f>VLOOKUP($B319,Hoja2!$B:$Y,4,FALSE)</f>
        <v>0</v>
      </c>
      <c r="K319" s="6">
        <f>VLOOKUP($B319,Hoja2!$B:$Y,5,FALSE)</f>
        <v>0</v>
      </c>
      <c r="L319" s="6">
        <f>VLOOKUP($B319,Hoja2!$B:$Y,6,FALSE)</f>
        <v>0</v>
      </c>
      <c r="M319" s="6">
        <f>VLOOKUP($B319,Hoja2!$B:$Y,7,FALSE)</f>
        <v>0</v>
      </c>
      <c r="N319" s="6">
        <f>VLOOKUP($B319,Hoja2!$B:$Y,8,FALSE)</f>
        <v>0</v>
      </c>
      <c r="O319" s="6">
        <f>VLOOKUP($B319,Hoja2!$B:$Y,9,FALSE)</f>
        <v>0</v>
      </c>
      <c r="P319" s="6">
        <f>VLOOKUP($B319,Hoja2!$B:$Y,10,FALSE)</f>
        <v>0</v>
      </c>
      <c r="Q319" s="6">
        <f>VLOOKUP($B319,Hoja2!$B:$Y,11,FALSE)</f>
        <v>0</v>
      </c>
      <c r="R319" s="6">
        <f>VLOOKUP($B319,Hoja2!$B:$Y,12,FALSE)</f>
        <v>0</v>
      </c>
      <c r="S319" s="6">
        <f>VLOOKUP($B319,Hoja2!$B:$Y,13,FALSE)</f>
        <v>3</v>
      </c>
      <c r="T319" s="6">
        <f>VLOOKUP($B319,Hoja2!$B:$Y,14,FALSE)</f>
        <v>24</v>
      </c>
      <c r="U319" s="6">
        <f>VLOOKUP($B319,Hoja2!$B:$Y,15,FALSE)</f>
        <v>25</v>
      </c>
      <c r="V319" s="6">
        <f>VLOOKUP($B319,Hoja2!$B:$Y,16,FALSE)</f>
        <v>39</v>
      </c>
      <c r="W319" s="6">
        <f>VLOOKUP($B319,Hoja2!$B:$Y,17,FALSE)</f>
        <v>34</v>
      </c>
      <c r="X319" s="6">
        <f>VLOOKUP($B319,Hoja2!$B:$Y,18,FALSE)</f>
        <v>24</v>
      </c>
      <c r="Y319" s="6">
        <f>VLOOKUP($B319,Hoja2!$B:$Y,19,FALSE)</f>
        <v>29</v>
      </c>
      <c r="Z319" s="6">
        <f>VLOOKUP($B319,Hoja2!$B:$Y,20,FALSE)</f>
        <v>23</v>
      </c>
      <c r="AA319" s="6">
        <f>VLOOKUP($B319,Hoja2!$B:$Y,21,FALSE)</f>
        <v>13</v>
      </c>
      <c r="AB319" s="5">
        <f>VLOOKUP($B319,Hoja2!$B:$Y,22,FALSE)</f>
        <v>18</v>
      </c>
      <c r="AC319" s="5">
        <f>VLOOKUP($B319,Hoja2!$B:$Y,23,FALSE)</f>
        <v>7</v>
      </c>
      <c r="AD319" s="5">
        <f>VLOOKUP($B319,Hoja2!$B:$Y,24,FALSE)</f>
        <v>0</v>
      </c>
      <c r="AE319" s="5">
        <f>SUM(Tabla2[[#This Row],[19]:[39]])</f>
        <v>239</v>
      </c>
      <c r="AF319" s="7">
        <v>26.4</v>
      </c>
      <c r="AG319" s="7" t="s">
        <v>9</v>
      </c>
      <c r="AH319" s="7" t="s">
        <v>9</v>
      </c>
    </row>
    <row r="320" spans="2:34" ht="100.2" customHeight="1" x14ac:dyDescent="0.3">
      <c r="B320" s="5" t="s">
        <v>486</v>
      </c>
      <c r="C320" s="6" t="s">
        <v>798</v>
      </c>
      <c r="D320" s="6" t="s">
        <v>478</v>
      </c>
      <c r="E320" s="6" t="s">
        <v>363</v>
      </c>
      <c r="F320" s="6" t="s">
        <v>479</v>
      </c>
      <c r="G320" s="6"/>
      <c r="H320" s="6"/>
      <c r="I320" s="6">
        <f>VLOOKUP($B320,Hoja2!$B:$Y,3,FALSE)</f>
        <v>0</v>
      </c>
      <c r="J320" s="6">
        <f>VLOOKUP($B320,Hoja2!$B:$Y,4,FALSE)</f>
        <v>0</v>
      </c>
      <c r="K320" s="6">
        <f>VLOOKUP($B320,Hoja2!$B:$Y,5,FALSE)</f>
        <v>0</v>
      </c>
      <c r="L320" s="6">
        <f>VLOOKUP($B320,Hoja2!$B:$Y,6,FALSE)</f>
        <v>0</v>
      </c>
      <c r="M320" s="6">
        <f>VLOOKUP($B320,Hoja2!$B:$Y,7,FALSE)</f>
        <v>0</v>
      </c>
      <c r="N320" s="6">
        <f>VLOOKUP($B320,Hoja2!$B:$Y,8,FALSE)</f>
        <v>0</v>
      </c>
      <c r="O320" s="6">
        <f>VLOOKUP($B320,Hoja2!$B:$Y,9,FALSE)</f>
        <v>0</v>
      </c>
      <c r="P320" s="6">
        <f>VLOOKUP($B320,Hoja2!$B:$Y,10,FALSE)</f>
        <v>0</v>
      </c>
      <c r="Q320" s="6">
        <f>VLOOKUP($B320,Hoja2!$B:$Y,11,FALSE)</f>
        <v>0</v>
      </c>
      <c r="R320" s="6">
        <f>VLOOKUP($B320,Hoja2!$B:$Y,12,FALSE)</f>
        <v>0</v>
      </c>
      <c r="S320" s="6">
        <f>VLOOKUP($B320,Hoja2!$B:$Y,13,FALSE)</f>
        <v>59</v>
      </c>
      <c r="T320" s="6">
        <f>VLOOKUP($B320,Hoja2!$B:$Y,14,FALSE)</f>
        <v>69</v>
      </c>
      <c r="U320" s="6">
        <f>VLOOKUP($B320,Hoja2!$B:$Y,15,FALSE)</f>
        <v>74</v>
      </c>
      <c r="V320" s="6">
        <f>VLOOKUP($B320,Hoja2!$B:$Y,16,FALSE)</f>
        <v>102</v>
      </c>
      <c r="W320" s="6">
        <f>VLOOKUP($B320,Hoja2!$B:$Y,17,FALSE)</f>
        <v>88</v>
      </c>
      <c r="X320" s="6">
        <f>VLOOKUP($B320,Hoja2!$B:$Y,18,FALSE)</f>
        <v>60</v>
      </c>
      <c r="Y320" s="6">
        <f>VLOOKUP($B320,Hoja2!$B:$Y,19,FALSE)</f>
        <v>60</v>
      </c>
      <c r="Z320" s="6">
        <f>VLOOKUP($B320,Hoja2!$B:$Y,20,FALSE)</f>
        <v>53</v>
      </c>
      <c r="AA320" s="6">
        <f>VLOOKUP($B320,Hoja2!$B:$Y,21,FALSE)</f>
        <v>35</v>
      </c>
      <c r="AB320" s="5">
        <f>VLOOKUP($B320,Hoja2!$B:$Y,22,FALSE)</f>
        <v>29</v>
      </c>
      <c r="AC320" s="5">
        <f>VLOOKUP($B320,Hoja2!$B:$Y,23,FALSE)</f>
        <v>20</v>
      </c>
      <c r="AD320" s="5">
        <f>VLOOKUP($B320,Hoja2!$B:$Y,24,FALSE)</f>
        <v>0</v>
      </c>
      <c r="AE320" s="5">
        <f>SUM(Tabla2[[#This Row],[19]:[39]])</f>
        <v>649</v>
      </c>
      <c r="AF320" s="7">
        <v>27.5</v>
      </c>
      <c r="AG320" s="7" t="s">
        <v>9</v>
      </c>
      <c r="AH320" s="7" t="s">
        <v>9</v>
      </c>
    </row>
    <row r="321" spans="2:34" ht="100.2" customHeight="1" x14ac:dyDescent="0.3">
      <c r="B321" s="5" t="s">
        <v>487</v>
      </c>
      <c r="C321" s="6" t="s">
        <v>798</v>
      </c>
      <c r="D321" s="6" t="s">
        <v>478</v>
      </c>
      <c r="E321" s="6" t="s">
        <v>448</v>
      </c>
      <c r="F321" s="6" t="s">
        <v>479</v>
      </c>
      <c r="G321" s="6"/>
      <c r="H321" s="6"/>
      <c r="I321" s="6">
        <f>VLOOKUP($B321,Hoja2!$B:$Y,3,FALSE)</f>
        <v>0</v>
      </c>
      <c r="J321" s="6">
        <f>VLOOKUP($B321,Hoja2!$B:$Y,4,FALSE)</f>
        <v>0</v>
      </c>
      <c r="K321" s="6">
        <f>VLOOKUP($B321,Hoja2!$B:$Y,5,FALSE)</f>
        <v>0</v>
      </c>
      <c r="L321" s="6">
        <f>VLOOKUP($B321,Hoja2!$B:$Y,6,FALSE)</f>
        <v>0</v>
      </c>
      <c r="M321" s="6">
        <f>VLOOKUP($B321,Hoja2!$B:$Y,7,FALSE)</f>
        <v>0</v>
      </c>
      <c r="N321" s="6">
        <f>VLOOKUP($B321,Hoja2!$B:$Y,8,FALSE)</f>
        <v>0</v>
      </c>
      <c r="O321" s="6">
        <f>VLOOKUP($B321,Hoja2!$B:$Y,9,FALSE)</f>
        <v>0</v>
      </c>
      <c r="P321" s="6">
        <f>VLOOKUP($B321,Hoja2!$B:$Y,10,FALSE)</f>
        <v>0</v>
      </c>
      <c r="Q321" s="6">
        <f>VLOOKUP($B321,Hoja2!$B:$Y,11,FALSE)</f>
        <v>0</v>
      </c>
      <c r="R321" s="6">
        <f>VLOOKUP($B321,Hoja2!$B:$Y,12,FALSE)</f>
        <v>0</v>
      </c>
      <c r="S321" s="6">
        <f>VLOOKUP($B321,Hoja2!$B:$Y,13,FALSE)</f>
        <v>37</v>
      </c>
      <c r="T321" s="6">
        <f>VLOOKUP($B321,Hoja2!$B:$Y,14,FALSE)</f>
        <v>33</v>
      </c>
      <c r="U321" s="6">
        <f>VLOOKUP($B321,Hoja2!$B:$Y,15,FALSE)</f>
        <v>52</v>
      </c>
      <c r="V321" s="6">
        <f>VLOOKUP($B321,Hoja2!$B:$Y,16,FALSE)</f>
        <v>70</v>
      </c>
      <c r="W321" s="6">
        <f>VLOOKUP($B321,Hoja2!$B:$Y,17,FALSE)</f>
        <v>65</v>
      </c>
      <c r="X321" s="6">
        <f>VLOOKUP($B321,Hoja2!$B:$Y,18,FALSE)</f>
        <v>55</v>
      </c>
      <c r="Y321" s="6">
        <f>VLOOKUP($B321,Hoja2!$B:$Y,19,FALSE)</f>
        <v>47</v>
      </c>
      <c r="Z321" s="6">
        <f>VLOOKUP($B321,Hoja2!$B:$Y,20,FALSE)</f>
        <v>45</v>
      </c>
      <c r="AA321" s="6">
        <f>VLOOKUP($B321,Hoja2!$B:$Y,21,FALSE)</f>
        <v>27</v>
      </c>
      <c r="AB321" s="5">
        <f>VLOOKUP($B321,Hoja2!$B:$Y,22,FALSE)</f>
        <v>23</v>
      </c>
      <c r="AC321" s="5">
        <f>VLOOKUP($B321,Hoja2!$B:$Y,23,FALSE)</f>
        <v>19</v>
      </c>
      <c r="AD321" s="5">
        <f>VLOOKUP($B321,Hoja2!$B:$Y,24,FALSE)</f>
        <v>0</v>
      </c>
      <c r="AE321" s="5">
        <f>SUM(Tabla2[[#This Row],[19]:[39]])</f>
        <v>473</v>
      </c>
      <c r="AF321" s="7">
        <v>27.5</v>
      </c>
      <c r="AG321" s="7" t="s">
        <v>9</v>
      </c>
      <c r="AH321" s="7" t="s">
        <v>9</v>
      </c>
    </row>
    <row r="322" spans="2:34" ht="100.2" customHeight="1" x14ac:dyDescent="0.3">
      <c r="B322" s="5" t="s">
        <v>488</v>
      </c>
      <c r="C322" s="6" t="s">
        <v>798</v>
      </c>
      <c r="D322" s="6" t="s">
        <v>478</v>
      </c>
      <c r="E322" s="6" t="s">
        <v>441</v>
      </c>
      <c r="F322" s="6" t="s">
        <v>479</v>
      </c>
      <c r="G322" s="6"/>
      <c r="H322" s="6"/>
      <c r="I322" s="6">
        <f>VLOOKUP($B322,Hoja2!$B:$Y,3,FALSE)</f>
        <v>0</v>
      </c>
      <c r="J322" s="6">
        <f>VLOOKUP($B322,Hoja2!$B:$Y,4,FALSE)</f>
        <v>0</v>
      </c>
      <c r="K322" s="6">
        <f>VLOOKUP($B322,Hoja2!$B:$Y,5,FALSE)</f>
        <v>0</v>
      </c>
      <c r="L322" s="6">
        <f>VLOOKUP($B322,Hoja2!$B:$Y,6,FALSE)</f>
        <v>0</v>
      </c>
      <c r="M322" s="6">
        <f>VLOOKUP($B322,Hoja2!$B:$Y,7,FALSE)</f>
        <v>0</v>
      </c>
      <c r="N322" s="6">
        <f>VLOOKUP($B322,Hoja2!$B:$Y,8,FALSE)</f>
        <v>0</v>
      </c>
      <c r="O322" s="6">
        <f>VLOOKUP($B322,Hoja2!$B:$Y,9,FALSE)</f>
        <v>0</v>
      </c>
      <c r="P322" s="6">
        <f>VLOOKUP($B322,Hoja2!$B:$Y,10,FALSE)</f>
        <v>0</v>
      </c>
      <c r="Q322" s="6">
        <f>VLOOKUP($B322,Hoja2!$B:$Y,11,FALSE)</f>
        <v>0</v>
      </c>
      <c r="R322" s="6">
        <f>VLOOKUP($B322,Hoja2!$B:$Y,12,FALSE)</f>
        <v>0</v>
      </c>
      <c r="S322" s="6">
        <f>VLOOKUP($B322,Hoja2!$B:$Y,13,FALSE)</f>
        <v>63</v>
      </c>
      <c r="T322" s="6">
        <f>VLOOKUP($B322,Hoja2!$B:$Y,14,FALSE)</f>
        <v>63</v>
      </c>
      <c r="U322" s="6">
        <f>VLOOKUP($B322,Hoja2!$B:$Y,15,FALSE)</f>
        <v>71</v>
      </c>
      <c r="V322" s="6">
        <f>VLOOKUP($B322,Hoja2!$B:$Y,16,FALSE)</f>
        <v>104</v>
      </c>
      <c r="W322" s="6">
        <f>VLOOKUP($B322,Hoja2!$B:$Y,17,FALSE)</f>
        <v>84</v>
      </c>
      <c r="X322" s="6">
        <f>VLOOKUP($B322,Hoja2!$B:$Y,18,FALSE)</f>
        <v>69</v>
      </c>
      <c r="Y322" s="6">
        <f>VLOOKUP($B322,Hoja2!$B:$Y,19,FALSE)</f>
        <v>60</v>
      </c>
      <c r="Z322" s="6">
        <f>VLOOKUP($B322,Hoja2!$B:$Y,20,FALSE)</f>
        <v>57</v>
      </c>
      <c r="AA322" s="6">
        <f>VLOOKUP($B322,Hoja2!$B:$Y,21,FALSE)</f>
        <v>39</v>
      </c>
      <c r="AB322" s="5">
        <f>VLOOKUP($B322,Hoja2!$B:$Y,22,FALSE)</f>
        <v>39</v>
      </c>
      <c r="AC322" s="5">
        <f>VLOOKUP($B322,Hoja2!$B:$Y,23,FALSE)</f>
        <v>36</v>
      </c>
      <c r="AD322" s="5">
        <f>VLOOKUP($B322,Hoja2!$B:$Y,24,FALSE)</f>
        <v>0</v>
      </c>
      <c r="AE322" s="5">
        <f>SUM(Tabla2[[#This Row],[19]:[39]])</f>
        <v>685</v>
      </c>
      <c r="AF322" s="7">
        <v>27.5</v>
      </c>
      <c r="AG322" s="7" t="s">
        <v>9</v>
      </c>
      <c r="AH322" s="7" t="s">
        <v>9</v>
      </c>
    </row>
    <row r="323" spans="2:34" ht="100.2" customHeight="1" x14ac:dyDescent="0.3">
      <c r="B323" s="5" t="s">
        <v>489</v>
      </c>
      <c r="C323" s="6" t="s">
        <v>800</v>
      </c>
      <c r="D323" s="6" t="s">
        <v>109</v>
      </c>
      <c r="E323" s="6" t="s">
        <v>206</v>
      </c>
      <c r="F323" s="6" t="s">
        <v>787</v>
      </c>
      <c r="G323" s="6" t="s">
        <v>788</v>
      </c>
      <c r="H323" s="6"/>
      <c r="I323" s="6">
        <f>VLOOKUP($B323,Hoja2!$B:$Y,3,FALSE)</f>
        <v>0</v>
      </c>
      <c r="J323" s="6">
        <f>VLOOKUP($B323,Hoja2!$B:$Y,4,FALSE)</f>
        <v>12</v>
      </c>
      <c r="K323" s="6">
        <f>VLOOKUP($B323,Hoja2!$B:$Y,5,FALSE)</f>
        <v>3</v>
      </c>
      <c r="L323" s="6">
        <f>VLOOKUP($B323,Hoja2!$B:$Y,6,FALSE)</f>
        <v>4</v>
      </c>
      <c r="M323" s="6">
        <f>VLOOKUP($B323,Hoja2!$B:$Y,7,FALSE)</f>
        <v>7</v>
      </c>
      <c r="N323" s="6">
        <f>VLOOKUP($B323,Hoja2!$B:$Y,8,FALSE)</f>
        <v>9</v>
      </c>
      <c r="O323" s="6">
        <f>VLOOKUP($B323,Hoja2!$B:$Y,9,FALSE)</f>
        <v>10</v>
      </c>
      <c r="P323" s="6">
        <f>VLOOKUP($B323,Hoja2!$B:$Y,10,FALSE)</f>
        <v>8</v>
      </c>
      <c r="Q323" s="6">
        <f>VLOOKUP($B323,Hoja2!$B:$Y,11,FALSE)</f>
        <v>7</v>
      </c>
      <c r="R323" s="6">
        <f>VLOOKUP($B323,Hoja2!$B:$Y,12,FALSE)</f>
        <v>0</v>
      </c>
      <c r="S323" s="6">
        <f>VLOOKUP($B323,Hoja2!$B:$Y,13,FALSE)</f>
        <v>0</v>
      </c>
      <c r="T323" s="6">
        <f>VLOOKUP($B323,Hoja2!$B:$Y,14,FALSE)</f>
        <v>0</v>
      </c>
      <c r="U323" s="6">
        <f>VLOOKUP($B323,Hoja2!$B:$Y,15,FALSE)</f>
        <v>0</v>
      </c>
      <c r="V323" s="6">
        <f>VLOOKUP($B323,Hoja2!$B:$Y,16,FALSE)</f>
        <v>0</v>
      </c>
      <c r="W323" s="6">
        <f>VLOOKUP($B323,Hoja2!$B:$Y,17,FALSE)</f>
        <v>0</v>
      </c>
      <c r="X323" s="6">
        <f>VLOOKUP($B323,Hoja2!$B:$Y,18,FALSE)</f>
        <v>0</v>
      </c>
      <c r="Y323" s="6">
        <f>VLOOKUP($B323,Hoja2!$B:$Y,19,FALSE)</f>
        <v>0</v>
      </c>
      <c r="Z323" s="6">
        <f>VLOOKUP($B323,Hoja2!$B:$Y,20,FALSE)</f>
        <v>0</v>
      </c>
      <c r="AA323" s="6">
        <f>VLOOKUP($B323,Hoja2!$B:$Y,21,FALSE)</f>
        <v>0</v>
      </c>
      <c r="AB323" s="5">
        <f>VLOOKUP($B323,Hoja2!$B:$Y,22,FALSE)</f>
        <v>0</v>
      </c>
      <c r="AC323" s="5">
        <f>VLOOKUP($B323,Hoja2!$B:$Y,23,FALSE)</f>
        <v>0</v>
      </c>
      <c r="AD323" s="5">
        <f>VLOOKUP($B323,Hoja2!$B:$Y,24,FALSE)</f>
        <v>0</v>
      </c>
      <c r="AE323" s="5">
        <f>SUM(Tabla2[[#This Row],[19]:[39]])</f>
        <v>60</v>
      </c>
      <c r="AF323" s="7">
        <v>27</v>
      </c>
      <c r="AG323" s="7">
        <v>28.1</v>
      </c>
      <c r="AH323" s="7" t="s">
        <v>9</v>
      </c>
    </row>
    <row r="324" spans="2:34" ht="100.2" hidden="1" customHeight="1" x14ac:dyDescent="0.3">
      <c r="B324" s="5" t="s">
        <v>490</v>
      </c>
      <c r="C324" s="6" t="s">
        <v>800</v>
      </c>
      <c r="D324" s="6" t="s">
        <v>109</v>
      </c>
      <c r="E324" s="6" t="s">
        <v>398</v>
      </c>
      <c r="F324" s="6" t="s">
        <v>787</v>
      </c>
      <c r="G324" s="6" t="s">
        <v>788</v>
      </c>
      <c r="H324" s="6"/>
      <c r="I324" s="6">
        <f>VLOOKUP($B324,Hoja2!$B:$Y,3,FALSE)</f>
        <v>0</v>
      </c>
      <c r="J324" s="6">
        <f>VLOOKUP($B324,Hoja2!$B:$Y,4,FALSE)</f>
        <v>0</v>
      </c>
      <c r="K324" s="6">
        <f>VLOOKUP($B324,Hoja2!$B:$Y,5,FALSE)</f>
        <v>1</v>
      </c>
      <c r="L324" s="6">
        <f>VLOOKUP($B324,Hoja2!$B:$Y,6,FALSE)</f>
        <v>0</v>
      </c>
      <c r="M324" s="6">
        <f>VLOOKUP($B324,Hoja2!$B:$Y,7,FALSE)</f>
        <v>0</v>
      </c>
      <c r="N324" s="6">
        <f>VLOOKUP($B324,Hoja2!$B:$Y,8,FALSE)</f>
        <v>0</v>
      </c>
      <c r="O324" s="6">
        <f>VLOOKUP($B324,Hoja2!$B:$Y,9,FALSE)</f>
        <v>0</v>
      </c>
      <c r="P324" s="6">
        <f>VLOOKUP($B324,Hoja2!$B:$Y,10,FALSE)</f>
        <v>0</v>
      </c>
      <c r="Q324" s="6">
        <f>VLOOKUP($B324,Hoja2!$B:$Y,11,FALSE)</f>
        <v>0</v>
      </c>
      <c r="R324" s="6">
        <f>VLOOKUP($B324,Hoja2!$B:$Y,12,FALSE)</f>
        <v>0</v>
      </c>
      <c r="S324" s="6">
        <f>VLOOKUP($B324,Hoja2!$B:$Y,13,FALSE)</f>
        <v>0</v>
      </c>
      <c r="T324" s="6">
        <f>VLOOKUP($B324,Hoja2!$B:$Y,14,FALSE)</f>
        <v>0</v>
      </c>
      <c r="U324" s="6">
        <f>VLOOKUP($B324,Hoja2!$B:$Y,15,FALSE)</f>
        <v>0</v>
      </c>
      <c r="V324" s="6">
        <f>VLOOKUP($B324,Hoja2!$B:$Y,16,FALSE)</f>
        <v>0</v>
      </c>
      <c r="W324" s="6">
        <f>VLOOKUP($B324,Hoja2!$B:$Y,17,FALSE)</f>
        <v>0</v>
      </c>
      <c r="X324" s="6">
        <f>VLOOKUP($B324,Hoja2!$B:$Y,18,FALSE)</f>
        <v>0</v>
      </c>
      <c r="Y324" s="6">
        <f>VLOOKUP($B324,Hoja2!$B:$Y,19,FALSE)</f>
        <v>0</v>
      </c>
      <c r="Z324" s="6">
        <f>VLOOKUP($B324,Hoja2!$B:$Y,20,FALSE)</f>
        <v>0</v>
      </c>
      <c r="AA324" s="6">
        <f>VLOOKUP($B324,Hoja2!$B:$Y,21,FALSE)</f>
        <v>0</v>
      </c>
      <c r="AB324" s="5">
        <f>VLOOKUP($B324,Hoja2!$B:$Y,22,FALSE)</f>
        <v>0</v>
      </c>
      <c r="AC324" s="5">
        <f>VLOOKUP($B324,Hoja2!$B:$Y,23,FALSE)</f>
        <v>0</v>
      </c>
      <c r="AD324" s="5">
        <f>VLOOKUP($B324,Hoja2!$B:$Y,24,FALSE)</f>
        <v>0</v>
      </c>
      <c r="AE324" s="5">
        <f>SUM(Tabla2[[#This Row],[19]:[39]])</f>
        <v>1</v>
      </c>
      <c r="AF324" s="7">
        <v>27</v>
      </c>
      <c r="AG324" s="7">
        <v>28.1</v>
      </c>
      <c r="AH324" s="7" t="s">
        <v>9</v>
      </c>
    </row>
    <row r="325" spans="2:34" ht="100.2" customHeight="1" x14ac:dyDescent="0.3">
      <c r="B325" s="5" t="s">
        <v>491</v>
      </c>
      <c r="C325" s="6" t="s">
        <v>800</v>
      </c>
      <c r="D325" s="6" t="s">
        <v>109</v>
      </c>
      <c r="E325" s="6" t="s">
        <v>169</v>
      </c>
      <c r="F325" s="6" t="s">
        <v>787</v>
      </c>
      <c r="G325" s="6" t="s">
        <v>788</v>
      </c>
      <c r="H325" s="6"/>
      <c r="I325" s="6">
        <f>VLOOKUP($B325,Hoja2!$B:$Y,3,FALSE)</f>
        <v>0</v>
      </c>
      <c r="J325" s="6">
        <f>VLOOKUP($B325,Hoja2!$B:$Y,4,FALSE)</f>
        <v>20</v>
      </c>
      <c r="K325" s="6">
        <f>VLOOKUP($B325,Hoja2!$B:$Y,5,FALSE)</f>
        <v>17</v>
      </c>
      <c r="L325" s="6">
        <f>VLOOKUP($B325,Hoja2!$B:$Y,6,FALSE)</f>
        <v>29</v>
      </c>
      <c r="M325" s="6">
        <f>VLOOKUP($B325,Hoja2!$B:$Y,7,FALSE)</f>
        <v>30</v>
      </c>
      <c r="N325" s="6">
        <f>VLOOKUP($B325,Hoja2!$B:$Y,8,FALSE)</f>
        <v>36</v>
      </c>
      <c r="O325" s="6">
        <f>VLOOKUP($B325,Hoja2!$B:$Y,9,FALSE)</f>
        <v>38</v>
      </c>
      <c r="P325" s="6">
        <f>VLOOKUP($B325,Hoja2!$B:$Y,10,FALSE)</f>
        <v>34</v>
      </c>
      <c r="Q325" s="6">
        <f>VLOOKUP($B325,Hoja2!$B:$Y,11,FALSE)</f>
        <v>24</v>
      </c>
      <c r="R325" s="6">
        <f>VLOOKUP($B325,Hoja2!$B:$Y,12,FALSE)</f>
        <v>0</v>
      </c>
      <c r="S325" s="6">
        <f>VLOOKUP($B325,Hoja2!$B:$Y,13,FALSE)</f>
        <v>0</v>
      </c>
      <c r="T325" s="6">
        <f>VLOOKUP($B325,Hoja2!$B:$Y,14,FALSE)</f>
        <v>0</v>
      </c>
      <c r="U325" s="6">
        <f>VLOOKUP($B325,Hoja2!$B:$Y,15,FALSE)</f>
        <v>0</v>
      </c>
      <c r="V325" s="6">
        <f>VLOOKUP($B325,Hoja2!$B:$Y,16,FALSE)</f>
        <v>0</v>
      </c>
      <c r="W325" s="6">
        <f>VLOOKUP($B325,Hoja2!$B:$Y,17,FALSE)</f>
        <v>0</v>
      </c>
      <c r="X325" s="6">
        <f>VLOOKUP($B325,Hoja2!$B:$Y,18,FALSE)</f>
        <v>0</v>
      </c>
      <c r="Y325" s="6">
        <f>VLOOKUP($B325,Hoja2!$B:$Y,19,FALSE)</f>
        <v>0</v>
      </c>
      <c r="Z325" s="6">
        <f>VLOOKUP($B325,Hoja2!$B:$Y,20,FALSE)</f>
        <v>0</v>
      </c>
      <c r="AA325" s="6">
        <f>VLOOKUP($B325,Hoja2!$B:$Y,21,FALSE)</f>
        <v>0</v>
      </c>
      <c r="AB325" s="5">
        <f>VLOOKUP($B325,Hoja2!$B:$Y,22,FALSE)</f>
        <v>0</v>
      </c>
      <c r="AC325" s="5">
        <f>VLOOKUP($B325,Hoja2!$B:$Y,23,FALSE)</f>
        <v>0</v>
      </c>
      <c r="AD325" s="5">
        <f>VLOOKUP($B325,Hoja2!$B:$Y,24,FALSE)</f>
        <v>0</v>
      </c>
      <c r="AE325" s="5">
        <f>SUM(Tabla2[[#This Row],[19]:[39]])</f>
        <v>228</v>
      </c>
      <c r="AF325" s="7">
        <v>27</v>
      </c>
      <c r="AG325" s="7">
        <v>28.1</v>
      </c>
      <c r="AH325" s="7" t="s">
        <v>9</v>
      </c>
    </row>
    <row r="326" spans="2:34" ht="100.2" customHeight="1" x14ac:dyDescent="0.3">
      <c r="B326" s="5" t="s">
        <v>492</v>
      </c>
      <c r="C326" s="6" t="s">
        <v>800</v>
      </c>
      <c r="D326" s="6" t="s">
        <v>109</v>
      </c>
      <c r="E326" s="6" t="s">
        <v>493</v>
      </c>
      <c r="F326" s="6" t="s">
        <v>787</v>
      </c>
      <c r="G326" s="6" t="s">
        <v>788</v>
      </c>
      <c r="H326" s="6"/>
      <c r="I326" s="6">
        <f>VLOOKUP($B326,Hoja2!$B:$Y,3,FALSE)</f>
        <v>0</v>
      </c>
      <c r="J326" s="6">
        <f>VLOOKUP($B326,Hoja2!$B:$Y,4,FALSE)</f>
        <v>1</v>
      </c>
      <c r="K326" s="6">
        <f>VLOOKUP($B326,Hoja2!$B:$Y,5,FALSE)</f>
        <v>11</v>
      </c>
      <c r="L326" s="6">
        <f>VLOOKUP($B326,Hoja2!$B:$Y,6,FALSE)</f>
        <v>22</v>
      </c>
      <c r="M326" s="6">
        <f>VLOOKUP($B326,Hoja2!$B:$Y,7,FALSE)</f>
        <v>33</v>
      </c>
      <c r="N326" s="6">
        <f>VLOOKUP($B326,Hoja2!$B:$Y,8,FALSE)</f>
        <v>40</v>
      </c>
      <c r="O326" s="6">
        <f>VLOOKUP($B326,Hoja2!$B:$Y,9,FALSE)</f>
        <v>45</v>
      </c>
      <c r="P326" s="6">
        <f>VLOOKUP($B326,Hoja2!$B:$Y,10,FALSE)</f>
        <v>42</v>
      </c>
      <c r="Q326" s="6">
        <f>VLOOKUP($B326,Hoja2!$B:$Y,11,FALSE)</f>
        <v>33</v>
      </c>
      <c r="R326" s="6">
        <f>VLOOKUP($B326,Hoja2!$B:$Y,12,FALSE)</f>
        <v>0</v>
      </c>
      <c r="S326" s="6">
        <f>VLOOKUP($B326,Hoja2!$B:$Y,13,FALSE)</f>
        <v>0</v>
      </c>
      <c r="T326" s="6">
        <f>VLOOKUP($B326,Hoja2!$B:$Y,14,FALSE)</f>
        <v>0</v>
      </c>
      <c r="U326" s="6">
        <f>VLOOKUP($B326,Hoja2!$B:$Y,15,FALSE)</f>
        <v>0</v>
      </c>
      <c r="V326" s="6">
        <f>VLOOKUP($B326,Hoja2!$B:$Y,16,FALSE)</f>
        <v>0</v>
      </c>
      <c r="W326" s="6">
        <f>VLOOKUP($B326,Hoja2!$B:$Y,17,FALSE)</f>
        <v>0</v>
      </c>
      <c r="X326" s="6">
        <f>VLOOKUP($B326,Hoja2!$B:$Y,18,FALSE)</f>
        <v>0</v>
      </c>
      <c r="Y326" s="6">
        <f>VLOOKUP($B326,Hoja2!$B:$Y,19,FALSE)</f>
        <v>0</v>
      </c>
      <c r="Z326" s="6">
        <f>VLOOKUP($B326,Hoja2!$B:$Y,20,FALSE)</f>
        <v>0</v>
      </c>
      <c r="AA326" s="6">
        <f>VLOOKUP($B326,Hoja2!$B:$Y,21,FALSE)</f>
        <v>0</v>
      </c>
      <c r="AB326" s="5">
        <f>VLOOKUP($B326,Hoja2!$B:$Y,22,FALSE)</f>
        <v>0</v>
      </c>
      <c r="AC326" s="5">
        <f>VLOOKUP($B326,Hoja2!$B:$Y,23,FALSE)</f>
        <v>0</v>
      </c>
      <c r="AD326" s="5">
        <f>VLOOKUP($B326,Hoja2!$B:$Y,24,FALSE)</f>
        <v>0</v>
      </c>
      <c r="AE326" s="5">
        <f>SUM(Tabla2[[#This Row],[19]:[39]])</f>
        <v>227</v>
      </c>
      <c r="AF326" s="7">
        <v>27</v>
      </c>
      <c r="AG326" s="7">
        <v>28.1</v>
      </c>
      <c r="AH326" s="7" t="s">
        <v>9</v>
      </c>
    </row>
    <row r="327" spans="2:34" ht="100.2" customHeight="1" x14ac:dyDescent="0.3">
      <c r="B327" s="5" t="s">
        <v>494</v>
      </c>
      <c r="C327" s="6" t="s">
        <v>800</v>
      </c>
      <c r="D327" s="6" t="s">
        <v>109</v>
      </c>
      <c r="E327" s="6" t="s">
        <v>495</v>
      </c>
      <c r="F327" s="6" t="s">
        <v>787</v>
      </c>
      <c r="G327" s="6" t="s">
        <v>788</v>
      </c>
      <c r="H327" s="6"/>
      <c r="I327" s="6">
        <f>VLOOKUP($B327,Hoja2!$B:$Y,3,FALSE)</f>
        <v>0</v>
      </c>
      <c r="J327" s="6">
        <f>VLOOKUP($B327,Hoja2!$B:$Y,4,FALSE)</f>
        <v>1</v>
      </c>
      <c r="K327" s="6">
        <f>VLOOKUP($B327,Hoja2!$B:$Y,5,FALSE)</f>
        <v>7</v>
      </c>
      <c r="L327" s="6">
        <f>VLOOKUP($B327,Hoja2!$B:$Y,6,FALSE)</f>
        <v>29</v>
      </c>
      <c r="M327" s="6">
        <f>VLOOKUP($B327,Hoja2!$B:$Y,7,FALSE)</f>
        <v>43</v>
      </c>
      <c r="N327" s="6">
        <f>VLOOKUP($B327,Hoja2!$B:$Y,8,FALSE)</f>
        <v>55</v>
      </c>
      <c r="O327" s="6">
        <f>VLOOKUP($B327,Hoja2!$B:$Y,9,FALSE)</f>
        <v>55</v>
      </c>
      <c r="P327" s="6">
        <f>VLOOKUP($B327,Hoja2!$B:$Y,10,FALSE)</f>
        <v>49</v>
      </c>
      <c r="Q327" s="6">
        <f>VLOOKUP($B327,Hoja2!$B:$Y,11,FALSE)</f>
        <v>33</v>
      </c>
      <c r="R327" s="6">
        <f>VLOOKUP($B327,Hoja2!$B:$Y,12,FALSE)</f>
        <v>0</v>
      </c>
      <c r="S327" s="6">
        <f>VLOOKUP($B327,Hoja2!$B:$Y,13,FALSE)</f>
        <v>0</v>
      </c>
      <c r="T327" s="6">
        <f>VLOOKUP($B327,Hoja2!$B:$Y,14,FALSE)</f>
        <v>0</v>
      </c>
      <c r="U327" s="6">
        <f>VLOOKUP($B327,Hoja2!$B:$Y,15,FALSE)</f>
        <v>0</v>
      </c>
      <c r="V327" s="6">
        <f>VLOOKUP($B327,Hoja2!$B:$Y,16,FALSE)</f>
        <v>0</v>
      </c>
      <c r="W327" s="6">
        <f>VLOOKUP($B327,Hoja2!$B:$Y,17,FALSE)</f>
        <v>0</v>
      </c>
      <c r="X327" s="6">
        <f>VLOOKUP($B327,Hoja2!$B:$Y,18,FALSE)</f>
        <v>0</v>
      </c>
      <c r="Y327" s="6">
        <f>VLOOKUP($B327,Hoja2!$B:$Y,19,FALSE)</f>
        <v>0</v>
      </c>
      <c r="Z327" s="6">
        <f>VLOOKUP($B327,Hoja2!$B:$Y,20,FALSE)</f>
        <v>0</v>
      </c>
      <c r="AA327" s="6">
        <f>VLOOKUP($B327,Hoja2!$B:$Y,21,FALSE)</f>
        <v>0</v>
      </c>
      <c r="AB327" s="5">
        <f>VLOOKUP($B327,Hoja2!$B:$Y,22,FALSE)</f>
        <v>0</v>
      </c>
      <c r="AC327" s="5">
        <f>VLOOKUP($B327,Hoja2!$B:$Y,23,FALSE)</f>
        <v>0</v>
      </c>
      <c r="AD327" s="5">
        <f>VLOOKUP($B327,Hoja2!$B:$Y,24,FALSE)</f>
        <v>0</v>
      </c>
      <c r="AE327" s="5">
        <f>SUM(Tabla2[[#This Row],[19]:[39]])</f>
        <v>272</v>
      </c>
      <c r="AF327" s="7">
        <v>27</v>
      </c>
      <c r="AG327" s="7">
        <v>28.1</v>
      </c>
      <c r="AH327" s="7" t="s">
        <v>9</v>
      </c>
    </row>
    <row r="328" spans="2:34" ht="100.2" customHeight="1" x14ac:dyDescent="0.3">
      <c r="B328" s="5" t="s">
        <v>496</v>
      </c>
      <c r="C328" s="6" t="s">
        <v>800</v>
      </c>
      <c r="D328" s="6" t="s">
        <v>109</v>
      </c>
      <c r="E328" s="6" t="s">
        <v>169</v>
      </c>
      <c r="F328" s="6" t="s">
        <v>787</v>
      </c>
      <c r="G328" s="6" t="s">
        <v>788</v>
      </c>
      <c r="H328" s="6"/>
      <c r="I328" s="6">
        <f>VLOOKUP($B328,Hoja2!$B:$Y,3,FALSE)</f>
        <v>0</v>
      </c>
      <c r="J328" s="6">
        <f>VLOOKUP($B328,Hoja2!$B:$Y,4,FALSE)</f>
        <v>13</v>
      </c>
      <c r="K328" s="6">
        <f>VLOOKUP($B328,Hoja2!$B:$Y,5,FALSE)</f>
        <v>88</v>
      </c>
      <c r="L328" s="6">
        <f>VLOOKUP($B328,Hoja2!$B:$Y,6,FALSE)</f>
        <v>96</v>
      </c>
      <c r="M328" s="6">
        <f>VLOOKUP($B328,Hoja2!$B:$Y,7,FALSE)</f>
        <v>115</v>
      </c>
      <c r="N328" s="6">
        <f>VLOOKUP($B328,Hoja2!$B:$Y,8,FALSE)</f>
        <v>106</v>
      </c>
      <c r="O328" s="6">
        <f>VLOOKUP($B328,Hoja2!$B:$Y,9,FALSE)</f>
        <v>104</v>
      </c>
      <c r="P328" s="6">
        <f>VLOOKUP($B328,Hoja2!$B:$Y,10,FALSE)</f>
        <v>35</v>
      </c>
      <c r="Q328" s="6">
        <f>VLOOKUP($B328,Hoja2!$B:$Y,11,FALSE)</f>
        <v>27</v>
      </c>
      <c r="R328" s="6">
        <f>VLOOKUP($B328,Hoja2!$B:$Y,12,FALSE)</f>
        <v>0</v>
      </c>
      <c r="S328" s="6">
        <f>VLOOKUP($B328,Hoja2!$B:$Y,13,FALSE)</f>
        <v>0</v>
      </c>
      <c r="T328" s="6">
        <f>VLOOKUP($B328,Hoja2!$B:$Y,14,FALSE)</f>
        <v>0</v>
      </c>
      <c r="U328" s="6">
        <f>VLOOKUP($B328,Hoja2!$B:$Y,15,FALSE)</f>
        <v>0</v>
      </c>
      <c r="V328" s="6">
        <f>VLOOKUP($B328,Hoja2!$B:$Y,16,FALSE)</f>
        <v>0</v>
      </c>
      <c r="W328" s="6">
        <f>VLOOKUP($B328,Hoja2!$B:$Y,17,FALSE)</f>
        <v>0</v>
      </c>
      <c r="X328" s="6">
        <f>VLOOKUP($B328,Hoja2!$B:$Y,18,FALSE)</f>
        <v>0</v>
      </c>
      <c r="Y328" s="6">
        <f>VLOOKUP($B328,Hoja2!$B:$Y,19,FALSE)</f>
        <v>0</v>
      </c>
      <c r="Z328" s="6">
        <f>VLOOKUP($B328,Hoja2!$B:$Y,20,FALSE)</f>
        <v>0</v>
      </c>
      <c r="AA328" s="6">
        <f>VLOOKUP($B328,Hoja2!$B:$Y,21,FALSE)</f>
        <v>0</v>
      </c>
      <c r="AB328" s="5">
        <f>VLOOKUP($B328,Hoja2!$B:$Y,22,FALSE)</f>
        <v>0</v>
      </c>
      <c r="AC328" s="5">
        <f>VLOOKUP($B328,Hoja2!$B:$Y,23,FALSE)</f>
        <v>0</v>
      </c>
      <c r="AD328" s="5">
        <f>VLOOKUP($B328,Hoja2!$B:$Y,24,FALSE)</f>
        <v>0</v>
      </c>
      <c r="AE328" s="5">
        <f>SUM(Tabla2[[#This Row],[19]:[39]])</f>
        <v>584</v>
      </c>
      <c r="AF328" s="7">
        <v>25</v>
      </c>
      <c r="AG328" s="7">
        <v>26.4</v>
      </c>
      <c r="AH328" s="7" t="s">
        <v>9</v>
      </c>
    </row>
    <row r="329" spans="2:34" ht="100.2" customHeight="1" x14ac:dyDescent="0.3">
      <c r="B329" s="5" t="s">
        <v>497</v>
      </c>
      <c r="C329" s="6" t="s">
        <v>800</v>
      </c>
      <c r="D329" s="6" t="s">
        <v>109</v>
      </c>
      <c r="E329" s="6" t="s">
        <v>493</v>
      </c>
      <c r="F329" s="6" t="s">
        <v>787</v>
      </c>
      <c r="G329" s="6" t="s">
        <v>788</v>
      </c>
      <c r="H329" s="6"/>
      <c r="I329" s="6">
        <f>VLOOKUP($B329,Hoja2!$B:$Y,3,FALSE)</f>
        <v>0</v>
      </c>
      <c r="J329" s="6">
        <f>VLOOKUP($B329,Hoja2!$B:$Y,4,FALSE)</f>
        <v>2</v>
      </c>
      <c r="K329" s="6">
        <f>VLOOKUP($B329,Hoja2!$B:$Y,5,FALSE)</f>
        <v>7</v>
      </c>
      <c r="L329" s="6">
        <f>VLOOKUP($B329,Hoja2!$B:$Y,6,FALSE)</f>
        <v>14</v>
      </c>
      <c r="M329" s="6">
        <f>VLOOKUP($B329,Hoja2!$B:$Y,7,FALSE)</f>
        <v>8</v>
      </c>
      <c r="N329" s="6">
        <f>VLOOKUP($B329,Hoja2!$B:$Y,8,FALSE)</f>
        <v>5</v>
      </c>
      <c r="O329" s="6">
        <f>VLOOKUP($B329,Hoja2!$B:$Y,9,FALSE)</f>
        <v>0</v>
      </c>
      <c r="P329" s="6">
        <f>VLOOKUP($B329,Hoja2!$B:$Y,10,FALSE)</f>
        <v>21</v>
      </c>
      <c r="Q329" s="6">
        <f>VLOOKUP($B329,Hoja2!$B:$Y,11,FALSE)</f>
        <v>18</v>
      </c>
      <c r="R329" s="6">
        <f>VLOOKUP($B329,Hoja2!$B:$Y,12,FALSE)</f>
        <v>0</v>
      </c>
      <c r="S329" s="6">
        <f>VLOOKUP($B329,Hoja2!$B:$Y,13,FALSE)</f>
        <v>0</v>
      </c>
      <c r="T329" s="6">
        <f>VLOOKUP($B329,Hoja2!$B:$Y,14,FALSE)</f>
        <v>0</v>
      </c>
      <c r="U329" s="6">
        <f>VLOOKUP($B329,Hoja2!$B:$Y,15,FALSE)</f>
        <v>0</v>
      </c>
      <c r="V329" s="6">
        <f>VLOOKUP($B329,Hoja2!$B:$Y,16,FALSE)</f>
        <v>0</v>
      </c>
      <c r="W329" s="6">
        <f>VLOOKUP($B329,Hoja2!$B:$Y,17,FALSE)</f>
        <v>0</v>
      </c>
      <c r="X329" s="6">
        <f>VLOOKUP($B329,Hoja2!$B:$Y,18,FALSE)</f>
        <v>0</v>
      </c>
      <c r="Y329" s="6">
        <f>VLOOKUP($B329,Hoja2!$B:$Y,19,FALSE)</f>
        <v>0</v>
      </c>
      <c r="Z329" s="6">
        <f>VLOOKUP($B329,Hoja2!$B:$Y,20,FALSE)</f>
        <v>0</v>
      </c>
      <c r="AA329" s="6">
        <f>VLOOKUP($B329,Hoja2!$B:$Y,21,FALSE)</f>
        <v>0</v>
      </c>
      <c r="AB329" s="5">
        <f>VLOOKUP($B329,Hoja2!$B:$Y,22,FALSE)</f>
        <v>0</v>
      </c>
      <c r="AC329" s="5">
        <f>VLOOKUP($B329,Hoja2!$B:$Y,23,FALSE)</f>
        <v>0</v>
      </c>
      <c r="AD329" s="5">
        <f>VLOOKUP($B329,Hoja2!$B:$Y,24,FALSE)</f>
        <v>0</v>
      </c>
      <c r="AE329" s="5">
        <f>SUM(Tabla2[[#This Row],[19]:[39]])</f>
        <v>75</v>
      </c>
      <c r="AF329" s="7">
        <v>25</v>
      </c>
      <c r="AG329" s="7">
        <v>26.4</v>
      </c>
      <c r="AH329" s="7" t="s">
        <v>9</v>
      </c>
    </row>
    <row r="330" spans="2:34" ht="100.2" customHeight="1" x14ac:dyDescent="0.3">
      <c r="B330" s="5" t="s">
        <v>498</v>
      </c>
      <c r="C330" s="6" t="s">
        <v>800</v>
      </c>
      <c r="D330" s="6" t="s">
        <v>109</v>
      </c>
      <c r="E330" s="6" t="s">
        <v>495</v>
      </c>
      <c r="F330" s="6" t="s">
        <v>787</v>
      </c>
      <c r="G330" s="6" t="s">
        <v>788</v>
      </c>
      <c r="H330" s="6"/>
      <c r="I330" s="6">
        <f>VLOOKUP($B330,Hoja2!$B:$Y,3,FALSE)</f>
        <v>0</v>
      </c>
      <c r="J330" s="6">
        <f>VLOOKUP($B330,Hoja2!$B:$Y,4,FALSE)</f>
        <v>5</v>
      </c>
      <c r="K330" s="6">
        <f>VLOOKUP($B330,Hoja2!$B:$Y,5,FALSE)</f>
        <v>17</v>
      </c>
      <c r="L330" s="6">
        <f>VLOOKUP($B330,Hoja2!$B:$Y,6,FALSE)</f>
        <v>25</v>
      </c>
      <c r="M330" s="6">
        <f>VLOOKUP($B330,Hoja2!$B:$Y,7,FALSE)</f>
        <v>26</v>
      </c>
      <c r="N330" s="6">
        <f>VLOOKUP($B330,Hoja2!$B:$Y,8,FALSE)</f>
        <v>31</v>
      </c>
      <c r="O330" s="6">
        <f>VLOOKUP($B330,Hoja2!$B:$Y,9,FALSE)</f>
        <v>27</v>
      </c>
      <c r="P330" s="6">
        <f>VLOOKUP($B330,Hoja2!$B:$Y,10,FALSE)</f>
        <v>25</v>
      </c>
      <c r="Q330" s="6">
        <f>VLOOKUP($B330,Hoja2!$B:$Y,11,FALSE)</f>
        <v>24</v>
      </c>
      <c r="R330" s="6">
        <f>VLOOKUP($B330,Hoja2!$B:$Y,12,FALSE)</f>
        <v>0</v>
      </c>
      <c r="S330" s="6">
        <f>VLOOKUP($B330,Hoja2!$B:$Y,13,FALSE)</f>
        <v>0</v>
      </c>
      <c r="T330" s="6">
        <f>VLOOKUP($B330,Hoja2!$B:$Y,14,FALSE)</f>
        <v>0</v>
      </c>
      <c r="U330" s="6">
        <f>VLOOKUP($B330,Hoja2!$B:$Y,15,FALSE)</f>
        <v>0</v>
      </c>
      <c r="V330" s="6">
        <f>VLOOKUP($B330,Hoja2!$B:$Y,16,FALSE)</f>
        <v>0</v>
      </c>
      <c r="W330" s="6">
        <f>VLOOKUP($B330,Hoja2!$B:$Y,17,FALSE)</f>
        <v>0</v>
      </c>
      <c r="X330" s="6">
        <f>VLOOKUP($B330,Hoja2!$B:$Y,18,FALSE)</f>
        <v>0</v>
      </c>
      <c r="Y330" s="6">
        <f>VLOOKUP($B330,Hoja2!$B:$Y,19,FALSE)</f>
        <v>0</v>
      </c>
      <c r="Z330" s="6">
        <f>VLOOKUP($B330,Hoja2!$B:$Y,20,FALSE)</f>
        <v>0</v>
      </c>
      <c r="AA330" s="6">
        <f>VLOOKUP($B330,Hoja2!$B:$Y,21,FALSE)</f>
        <v>0</v>
      </c>
      <c r="AB330" s="5">
        <f>VLOOKUP($B330,Hoja2!$B:$Y,22,FALSE)</f>
        <v>0</v>
      </c>
      <c r="AC330" s="5">
        <f>VLOOKUP($B330,Hoja2!$B:$Y,23,FALSE)</f>
        <v>0</v>
      </c>
      <c r="AD330" s="5">
        <f>VLOOKUP($B330,Hoja2!$B:$Y,24,FALSE)</f>
        <v>0</v>
      </c>
      <c r="AE330" s="5">
        <f>SUM(Tabla2[[#This Row],[19]:[39]])</f>
        <v>180</v>
      </c>
      <c r="AF330" s="7">
        <v>25</v>
      </c>
      <c r="AG330" s="7">
        <v>26.4</v>
      </c>
      <c r="AH330" s="7" t="s">
        <v>9</v>
      </c>
    </row>
    <row r="331" spans="2:34" ht="100.2" customHeight="1" x14ac:dyDescent="0.3">
      <c r="B331" s="5" t="s">
        <v>499</v>
      </c>
      <c r="C331" s="6" t="s">
        <v>800</v>
      </c>
      <c r="D331" s="6" t="s">
        <v>109</v>
      </c>
      <c r="E331" s="6" t="s">
        <v>500</v>
      </c>
      <c r="F331" s="6" t="s">
        <v>787</v>
      </c>
      <c r="G331" s="6" t="s">
        <v>788</v>
      </c>
      <c r="H331" s="6"/>
      <c r="I331" s="6">
        <f>VLOOKUP($B331,Hoja2!$B:$Y,3,FALSE)</f>
        <v>0</v>
      </c>
      <c r="J331" s="6">
        <f>VLOOKUP($B331,Hoja2!$B:$Y,4,FALSE)</f>
        <v>3</v>
      </c>
      <c r="K331" s="6">
        <f>VLOOKUP($B331,Hoja2!$B:$Y,5,FALSE)</f>
        <v>0</v>
      </c>
      <c r="L331" s="6">
        <f>VLOOKUP($B331,Hoja2!$B:$Y,6,FALSE)</f>
        <v>2</v>
      </c>
      <c r="M331" s="6">
        <f>VLOOKUP($B331,Hoja2!$B:$Y,7,FALSE)</f>
        <v>5</v>
      </c>
      <c r="N331" s="6">
        <f>VLOOKUP($B331,Hoja2!$B:$Y,8,FALSE)</f>
        <v>0</v>
      </c>
      <c r="O331" s="6">
        <f>VLOOKUP($B331,Hoja2!$B:$Y,9,FALSE)</f>
        <v>0</v>
      </c>
      <c r="P331" s="6">
        <f>VLOOKUP($B331,Hoja2!$B:$Y,10,FALSE)</f>
        <v>2</v>
      </c>
      <c r="Q331" s="6">
        <f>VLOOKUP($B331,Hoja2!$B:$Y,11,FALSE)</f>
        <v>5</v>
      </c>
      <c r="R331" s="6">
        <f>VLOOKUP($B331,Hoja2!$B:$Y,12,FALSE)</f>
        <v>0</v>
      </c>
      <c r="S331" s="6">
        <f>VLOOKUP($B331,Hoja2!$B:$Y,13,FALSE)</f>
        <v>0</v>
      </c>
      <c r="T331" s="6">
        <f>VLOOKUP($B331,Hoja2!$B:$Y,14,FALSE)</f>
        <v>0</v>
      </c>
      <c r="U331" s="6">
        <f>VLOOKUP($B331,Hoja2!$B:$Y,15,FALSE)</f>
        <v>0</v>
      </c>
      <c r="V331" s="6">
        <f>VLOOKUP($B331,Hoja2!$B:$Y,16,FALSE)</f>
        <v>0</v>
      </c>
      <c r="W331" s="6">
        <f>VLOOKUP($B331,Hoja2!$B:$Y,17,FALSE)</f>
        <v>0</v>
      </c>
      <c r="X331" s="6">
        <f>VLOOKUP($B331,Hoja2!$B:$Y,18,FALSE)</f>
        <v>0</v>
      </c>
      <c r="Y331" s="6">
        <f>VLOOKUP($B331,Hoja2!$B:$Y,19,FALSE)</f>
        <v>0</v>
      </c>
      <c r="Z331" s="6">
        <f>VLOOKUP($B331,Hoja2!$B:$Y,20,FALSE)</f>
        <v>0</v>
      </c>
      <c r="AA331" s="6">
        <f>VLOOKUP($B331,Hoja2!$B:$Y,21,FALSE)</f>
        <v>0</v>
      </c>
      <c r="AB331" s="5">
        <f>VLOOKUP($B331,Hoja2!$B:$Y,22,FALSE)</f>
        <v>0</v>
      </c>
      <c r="AC331" s="5">
        <f>VLOOKUP($B331,Hoja2!$B:$Y,23,FALSE)</f>
        <v>0</v>
      </c>
      <c r="AD331" s="5">
        <f>VLOOKUP($B331,Hoja2!$B:$Y,24,FALSE)</f>
        <v>0</v>
      </c>
      <c r="AE331" s="5">
        <f>SUM(Tabla2[[#This Row],[19]:[39]])</f>
        <v>17</v>
      </c>
      <c r="AF331" s="7">
        <v>25</v>
      </c>
      <c r="AG331" s="7">
        <v>26.4</v>
      </c>
      <c r="AH331" s="7" t="s">
        <v>9</v>
      </c>
    </row>
    <row r="332" spans="2:34" ht="100.2" customHeight="1" x14ac:dyDescent="0.3">
      <c r="B332" s="5" t="s">
        <v>501</v>
      </c>
      <c r="C332" s="6" t="s">
        <v>800</v>
      </c>
      <c r="D332" s="6" t="s">
        <v>109</v>
      </c>
      <c r="E332" s="6" t="s">
        <v>104</v>
      </c>
      <c r="F332" s="6" t="s">
        <v>787</v>
      </c>
      <c r="G332" s="6" t="s">
        <v>788</v>
      </c>
      <c r="H332" s="6"/>
      <c r="I332" s="6">
        <f>VLOOKUP($B332,Hoja2!$B:$Y,3,FALSE)</f>
        <v>0</v>
      </c>
      <c r="J332" s="6">
        <f>VLOOKUP($B332,Hoja2!$B:$Y,4,FALSE)</f>
        <v>0</v>
      </c>
      <c r="K332" s="6">
        <f>VLOOKUP($B332,Hoja2!$B:$Y,5,FALSE)</f>
        <v>5</v>
      </c>
      <c r="L332" s="6">
        <f>VLOOKUP($B332,Hoja2!$B:$Y,6,FALSE)</f>
        <v>0</v>
      </c>
      <c r="M332" s="6">
        <f>VLOOKUP($B332,Hoja2!$B:$Y,7,FALSE)</f>
        <v>3</v>
      </c>
      <c r="N332" s="6">
        <f>VLOOKUP($B332,Hoja2!$B:$Y,8,FALSE)</f>
        <v>9</v>
      </c>
      <c r="O332" s="6">
        <f>VLOOKUP($B332,Hoja2!$B:$Y,9,FALSE)</f>
        <v>5</v>
      </c>
      <c r="P332" s="6">
        <f>VLOOKUP($B332,Hoja2!$B:$Y,10,FALSE)</f>
        <v>9</v>
      </c>
      <c r="Q332" s="6">
        <f>VLOOKUP($B332,Hoja2!$B:$Y,11,FALSE)</f>
        <v>11</v>
      </c>
      <c r="R332" s="6">
        <f>VLOOKUP($B332,Hoja2!$B:$Y,12,FALSE)</f>
        <v>0</v>
      </c>
      <c r="S332" s="6">
        <f>VLOOKUP($B332,Hoja2!$B:$Y,13,FALSE)</f>
        <v>0</v>
      </c>
      <c r="T332" s="6">
        <f>VLOOKUP($B332,Hoja2!$B:$Y,14,FALSE)</f>
        <v>0</v>
      </c>
      <c r="U332" s="6">
        <f>VLOOKUP($B332,Hoja2!$B:$Y,15,FALSE)</f>
        <v>0</v>
      </c>
      <c r="V332" s="6">
        <f>VLOOKUP($B332,Hoja2!$B:$Y,16,FALSE)</f>
        <v>0</v>
      </c>
      <c r="W332" s="6">
        <f>VLOOKUP($B332,Hoja2!$B:$Y,17,FALSE)</f>
        <v>0</v>
      </c>
      <c r="X332" s="6">
        <f>VLOOKUP($B332,Hoja2!$B:$Y,18,FALSE)</f>
        <v>0</v>
      </c>
      <c r="Y332" s="6">
        <f>VLOOKUP($B332,Hoja2!$B:$Y,19,FALSE)</f>
        <v>0</v>
      </c>
      <c r="Z332" s="6">
        <f>VLOOKUP($B332,Hoja2!$B:$Y,20,FALSE)</f>
        <v>0</v>
      </c>
      <c r="AA332" s="6">
        <f>VLOOKUP($B332,Hoja2!$B:$Y,21,FALSE)</f>
        <v>0</v>
      </c>
      <c r="AB332" s="5">
        <f>VLOOKUP($B332,Hoja2!$B:$Y,22,FALSE)</f>
        <v>0</v>
      </c>
      <c r="AC332" s="5">
        <f>VLOOKUP($B332,Hoja2!$B:$Y,23,FALSE)</f>
        <v>0</v>
      </c>
      <c r="AD332" s="5">
        <f>VLOOKUP($B332,Hoja2!$B:$Y,24,FALSE)</f>
        <v>0</v>
      </c>
      <c r="AE332" s="5">
        <f>SUM(Tabla2[[#This Row],[19]:[39]])</f>
        <v>42</v>
      </c>
      <c r="AF332" s="7">
        <v>25</v>
      </c>
      <c r="AG332" s="7">
        <v>26.4</v>
      </c>
      <c r="AH332" s="7" t="s">
        <v>9</v>
      </c>
    </row>
    <row r="333" spans="2:34" ht="100.2" customHeight="1" x14ac:dyDescent="0.3">
      <c r="B333" s="5" t="s">
        <v>502</v>
      </c>
      <c r="C333" s="6" t="s">
        <v>800</v>
      </c>
      <c r="D333" s="6" t="s">
        <v>109</v>
      </c>
      <c r="E333" s="6" t="s">
        <v>104</v>
      </c>
      <c r="F333" s="6" t="s">
        <v>787</v>
      </c>
      <c r="G333" s="6" t="s">
        <v>788</v>
      </c>
      <c r="H333" s="6"/>
      <c r="I333" s="6">
        <f>VLOOKUP($B333,Hoja2!$B:$Y,3,FALSE)</f>
        <v>0</v>
      </c>
      <c r="J333" s="6">
        <f>VLOOKUP($B333,Hoja2!$B:$Y,4,FALSE)</f>
        <v>0</v>
      </c>
      <c r="K333" s="6">
        <f>VLOOKUP($B333,Hoja2!$B:$Y,5,FALSE)</f>
        <v>1</v>
      </c>
      <c r="L333" s="6">
        <f>VLOOKUP($B333,Hoja2!$B:$Y,6,FALSE)</f>
        <v>12</v>
      </c>
      <c r="M333" s="6">
        <f>VLOOKUP($B333,Hoja2!$B:$Y,7,FALSE)</f>
        <v>22</v>
      </c>
      <c r="N333" s="6">
        <f>VLOOKUP($B333,Hoja2!$B:$Y,8,FALSE)</f>
        <v>24</v>
      </c>
      <c r="O333" s="6">
        <f>VLOOKUP($B333,Hoja2!$B:$Y,9,FALSE)</f>
        <v>25</v>
      </c>
      <c r="P333" s="6">
        <f>VLOOKUP($B333,Hoja2!$B:$Y,10,FALSE)</f>
        <v>22</v>
      </c>
      <c r="Q333" s="6">
        <f>VLOOKUP($B333,Hoja2!$B:$Y,11,FALSE)</f>
        <v>20</v>
      </c>
      <c r="R333" s="6">
        <f>VLOOKUP($B333,Hoja2!$B:$Y,12,FALSE)</f>
        <v>0</v>
      </c>
      <c r="S333" s="6">
        <f>VLOOKUP($B333,Hoja2!$B:$Y,13,FALSE)</f>
        <v>0</v>
      </c>
      <c r="T333" s="6">
        <f>VLOOKUP($B333,Hoja2!$B:$Y,14,FALSE)</f>
        <v>0</v>
      </c>
      <c r="U333" s="6">
        <f>VLOOKUP($B333,Hoja2!$B:$Y,15,FALSE)</f>
        <v>0</v>
      </c>
      <c r="V333" s="6">
        <f>VLOOKUP($B333,Hoja2!$B:$Y,16,FALSE)</f>
        <v>0</v>
      </c>
      <c r="W333" s="6">
        <f>VLOOKUP($B333,Hoja2!$B:$Y,17,FALSE)</f>
        <v>0</v>
      </c>
      <c r="X333" s="6">
        <f>VLOOKUP($B333,Hoja2!$B:$Y,18,FALSE)</f>
        <v>0</v>
      </c>
      <c r="Y333" s="6">
        <f>VLOOKUP($B333,Hoja2!$B:$Y,19,FALSE)</f>
        <v>0</v>
      </c>
      <c r="Z333" s="6">
        <f>VLOOKUP($B333,Hoja2!$B:$Y,20,FALSE)</f>
        <v>0</v>
      </c>
      <c r="AA333" s="6">
        <f>VLOOKUP($B333,Hoja2!$B:$Y,21,FALSE)</f>
        <v>0</v>
      </c>
      <c r="AB333" s="5">
        <f>VLOOKUP($B333,Hoja2!$B:$Y,22,FALSE)</f>
        <v>0</v>
      </c>
      <c r="AC333" s="5">
        <f>VLOOKUP($B333,Hoja2!$B:$Y,23,FALSE)</f>
        <v>0</v>
      </c>
      <c r="AD333" s="5">
        <f>VLOOKUP($B333,Hoja2!$B:$Y,24,FALSE)</f>
        <v>0</v>
      </c>
      <c r="AE333" s="5">
        <f>SUM(Tabla2[[#This Row],[19]:[39]])</f>
        <v>126</v>
      </c>
      <c r="AF333" s="7">
        <v>25</v>
      </c>
      <c r="AG333" s="7">
        <v>26.4</v>
      </c>
      <c r="AH333" s="7" t="s">
        <v>9</v>
      </c>
    </row>
    <row r="334" spans="2:34" ht="100.2" customHeight="1" x14ac:dyDescent="0.3">
      <c r="B334" s="5" t="s">
        <v>503</v>
      </c>
      <c r="C334" s="6" t="s">
        <v>800</v>
      </c>
      <c r="D334" s="6" t="s">
        <v>109</v>
      </c>
      <c r="E334" s="6" t="s">
        <v>206</v>
      </c>
      <c r="F334" s="6" t="s">
        <v>787</v>
      </c>
      <c r="G334" s="6" t="s">
        <v>788</v>
      </c>
      <c r="H334" s="6"/>
      <c r="I334" s="6">
        <f>VLOOKUP($B334,Hoja2!$B:$Y,3,FALSE)</f>
        <v>0</v>
      </c>
      <c r="J334" s="6">
        <f>VLOOKUP($B334,Hoja2!$B:$Y,4,FALSE)</f>
        <v>6</v>
      </c>
      <c r="K334" s="6">
        <f>VLOOKUP($B334,Hoja2!$B:$Y,5,FALSE)</f>
        <v>14</v>
      </c>
      <c r="L334" s="6">
        <f>VLOOKUP($B334,Hoja2!$B:$Y,6,FALSE)</f>
        <v>32</v>
      </c>
      <c r="M334" s="6">
        <f>VLOOKUP($B334,Hoja2!$B:$Y,7,FALSE)</f>
        <v>32</v>
      </c>
      <c r="N334" s="6">
        <f>VLOOKUP($B334,Hoja2!$B:$Y,8,FALSE)</f>
        <v>42</v>
      </c>
      <c r="O334" s="6">
        <f>VLOOKUP($B334,Hoja2!$B:$Y,9,FALSE)</f>
        <v>47</v>
      </c>
      <c r="P334" s="6">
        <f>VLOOKUP($B334,Hoja2!$B:$Y,10,FALSE)</f>
        <v>40</v>
      </c>
      <c r="Q334" s="6">
        <f>VLOOKUP($B334,Hoja2!$B:$Y,11,FALSE)</f>
        <v>33</v>
      </c>
      <c r="R334" s="6">
        <f>VLOOKUP($B334,Hoja2!$B:$Y,12,FALSE)</f>
        <v>0</v>
      </c>
      <c r="S334" s="6">
        <f>VLOOKUP($B334,Hoja2!$B:$Y,13,FALSE)</f>
        <v>0</v>
      </c>
      <c r="T334" s="6">
        <f>VLOOKUP($B334,Hoja2!$B:$Y,14,FALSE)</f>
        <v>0</v>
      </c>
      <c r="U334" s="6">
        <f>VLOOKUP($B334,Hoja2!$B:$Y,15,FALSE)</f>
        <v>0</v>
      </c>
      <c r="V334" s="6">
        <f>VLOOKUP($B334,Hoja2!$B:$Y,16,FALSE)</f>
        <v>0</v>
      </c>
      <c r="W334" s="6">
        <f>VLOOKUP($B334,Hoja2!$B:$Y,17,FALSE)</f>
        <v>0</v>
      </c>
      <c r="X334" s="6">
        <f>VLOOKUP($B334,Hoja2!$B:$Y,18,FALSE)</f>
        <v>0</v>
      </c>
      <c r="Y334" s="6">
        <f>VLOOKUP($B334,Hoja2!$B:$Y,19,FALSE)</f>
        <v>0</v>
      </c>
      <c r="Z334" s="6">
        <f>VLOOKUP($B334,Hoja2!$B:$Y,20,FALSE)</f>
        <v>0</v>
      </c>
      <c r="AA334" s="6">
        <f>VLOOKUP($B334,Hoja2!$B:$Y,21,FALSE)</f>
        <v>0</v>
      </c>
      <c r="AB334" s="5">
        <f>VLOOKUP($B334,Hoja2!$B:$Y,22,FALSE)</f>
        <v>0</v>
      </c>
      <c r="AC334" s="5">
        <f>VLOOKUP($B334,Hoja2!$B:$Y,23,FALSE)</f>
        <v>0</v>
      </c>
      <c r="AD334" s="5">
        <f>VLOOKUP($B334,Hoja2!$B:$Y,24,FALSE)</f>
        <v>0</v>
      </c>
      <c r="AE334" s="5">
        <f>SUM(Tabla2[[#This Row],[19]:[39]])</f>
        <v>246</v>
      </c>
      <c r="AF334" s="7">
        <v>25</v>
      </c>
      <c r="AG334" s="7">
        <v>26.4</v>
      </c>
      <c r="AH334" s="7" t="s">
        <v>9</v>
      </c>
    </row>
    <row r="335" spans="2:34" ht="100.2" customHeight="1" x14ac:dyDescent="0.3">
      <c r="B335" s="5" t="s">
        <v>504</v>
      </c>
      <c r="C335" s="6" t="s">
        <v>800</v>
      </c>
      <c r="D335" s="6" t="s">
        <v>109</v>
      </c>
      <c r="E335" s="6" t="s">
        <v>505</v>
      </c>
      <c r="F335" s="6" t="s">
        <v>787</v>
      </c>
      <c r="G335" s="6" t="s">
        <v>788</v>
      </c>
      <c r="H335" s="6"/>
      <c r="I335" s="6">
        <f>VLOOKUP($B335,Hoja2!$B:$Y,3,FALSE)</f>
        <v>0</v>
      </c>
      <c r="J335" s="6">
        <f>VLOOKUP($B335,Hoja2!$B:$Y,4,FALSE)</f>
        <v>4</v>
      </c>
      <c r="K335" s="6">
        <f>VLOOKUP($B335,Hoja2!$B:$Y,5,FALSE)</f>
        <v>8</v>
      </c>
      <c r="L335" s="6">
        <f>VLOOKUP($B335,Hoja2!$B:$Y,6,FALSE)</f>
        <v>14</v>
      </c>
      <c r="M335" s="6">
        <f>VLOOKUP($B335,Hoja2!$B:$Y,7,FALSE)</f>
        <v>14</v>
      </c>
      <c r="N335" s="6">
        <f>VLOOKUP($B335,Hoja2!$B:$Y,8,FALSE)</f>
        <v>19</v>
      </c>
      <c r="O335" s="6">
        <f>VLOOKUP($B335,Hoja2!$B:$Y,9,FALSE)</f>
        <v>19</v>
      </c>
      <c r="P335" s="6">
        <f>VLOOKUP($B335,Hoja2!$B:$Y,10,FALSE)</f>
        <v>14</v>
      </c>
      <c r="Q335" s="6">
        <f>VLOOKUP($B335,Hoja2!$B:$Y,11,FALSE)</f>
        <v>12</v>
      </c>
      <c r="R335" s="6">
        <f>VLOOKUP($B335,Hoja2!$B:$Y,12,FALSE)</f>
        <v>0</v>
      </c>
      <c r="S335" s="6">
        <f>VLOOKUP($B335,Hoja2!$B:$Y,13,FALSE)</f>
        <v>0</v>
      </c>
      <c r="T335" s="6">
        <f>VLOOKUP($B335,Hoja2!$B:$Y,14,FALSE)</f>
        <v>0</v>
      </c>
      <c r="U335" s="6">
        <f>VLOOKUP($B335,Hoja2!$B:$Y,15,FALSE)</f>
        <v>0</v>
      </c>
      <c r="V335" s="6">
        <f>VLOOKUP($B335,Hoja2!$B:$Y,16,FALSE)</f>
        <v>0</v>
      </c>
      <c r="W335" s="6">
        <f>VLOOKUP($B335,Hoja2!$B:$Y,17,FALSE)</f>
        <v>0</v>
      </c>
      <c r="X335" s="6">
        <f>VLOOKUP($B335,Hoja2!$B:$Y,18,FALSE)</f>
        <v>0</v>
      </c>
      <c r="Y335" s="6">
        <f>VLOOKUP($B335,Hoja2!$B:$Y,19,FALSE)</f>
        <v>0</v>
      </c>
      <c r="Z335" s="6">
        <f>VLOOKUP($B335,Hoja2!$B:$Y,20,FALSE)</f>
        <v>0</v>
      </c>
      <c r="AA335" s="6">
        <f>VLOOKUP($B335,Hoja2!$B:$Y,21,FALSE)</f>
        <v>0</v>
      </c>
      <c r="AB335" s="5">
        <f>VLOOKUP($B335,Hoja2!$B:$Y,22,FALSE)</f>
        <v>0</v>
      </c>
      <c r="AC335" s="5">
        <f>VLOOKUP($B335,Hoja2!$B:$Y,23,FALSE)</f>
        <v>0</v>
      </c>
      <c r="AD335" s="5">
        <f>VLOOKUP($B335,Hoja2!$B:$Y,24,FALSE)</f>
        <v>0</v>
      </c>
      <c r="AE335" s="5">
        <f>SUM(Tabla2[[#This Row],[19]:[39]])</f>
        <v>104</v>
      </c>
      <c r="AF335" s="7">
        <v>25</v>
      </c>
      <c r="AG335" s="7">
        <v>26.4</v>
      </c>
      <c r="AH335" s="7" t="s">
        <v>9</v>
      </c>
    </row>
    <row r="336" spans="2:34" ht="100.2" customHeight="1" x14ac:dyDescent="0.3">
      <c r="B336" s="5" t="s">
        <v>506</v>
      </c>
      <c r="C336" s="6" t="s">
        <v>800</v>
      </c>
      <c r="D336" s="6" t="s">
        <v>109</v>
      </c>
      <c r="E336" s="6" t="s">
        <v>507</v>
      </c>
      <c r="F336" s="6" t="s">
        <v>787</v>
      </c>
      <c r="G336" s="6" t="s">
        <v>788</v>
      </c>
      <c r="H336" s="6"/>
      <c r="I336" s="6">
        <f>VLOOKUP($B336,Hoja2!$B:$Y,3,FALSE)</f>
        <v>0</v>
      </c>
      <c r="J336" s="6">
        <f>VLOOKUP($B336,Hoja2!$B:$Y,4,FALSE)</f>
        <v>2</v>
      </c>
      <c r="K336" s="6">
        <f>VLOOKUP($B336,Hoja2!$B:$Y,5,FALSE)</f>
        <v>3</v>
      </c>
      <c r="L336" s="6">
        <f>VLOOKUP($B336,Hoja2!$B:$Y,6,FALSE)</f>
        <v>7</v>
      </c>
      <c r="M336" s="6">
        <f>VLOOKUP($B336,Hoja2!$B:$Y,7,FALSE)</f>
        <v>11</v>
      </c>
      <c r="N336" s="6">
        <f>VLOOKUP($B336,Hoja2!$B:$Y,8,FALSE)</f>
        <v>10</v>
      </c>
      <c r="O336" s="6">
        <f>VLOOKUP($B336,Hoja2!$B:$Y,9,FALSE)</f>
        <v>11</v>
      </c>
      <c r="P336" s="6">
        <f>VLOOKUP($B336,Hoja2!$B:$Y,10,FALSE)</f>
        <v>8</v>
      </c>
      <c r="Q336" s="6">
        <f>VLOOKUP($B336,Hoja2!$B:$Y,11,FALSE)</f>
        <v>1</v>
      </c>
      <c r="R336" s="6">
        <f>VLOOKUP($B336,Hoja2!$B:$Y,12,FALSE)</f>
        <v>0</v>
      </c>
      <c r="S336" s="6">
        <f>VLOOKUP($B336,Hoja2!$B:$Y,13,FALSE)</f>
        <v>0</v>
      </c>
      <c r="T336" s="6">
        <f>VLOOKUP($B336,Hoja2!$B:$Y,14,FALSE)</f>
        <v>0</v>
      </c>
      <c r="U336" s="6">
        <f>VLOOKUP($B336,Hoja2!$B:$Y,15,FALSE)</f>
        <v>0</v>
      </c>
      <c r="V336" s="6">
        <f>VLOOKUP($B336,Hoja2!$B:$Y,16,FALSE)</f>
        <v>0</v>
      </c>
      <c r="W336" s="6">
        <f>VLOOKUP($B336,Hoja2!$B:$Y,17,FALSE)</f>
        <v>0</v>
      </c>
      <c r="X336" s="6">
        <f>VLOOKUP($B336,Hoja2!$B:$Y,18,FALSE)</f>
        <v>0</v>
      </c>
      <c r="Y336" s="6">
        <f>VLOOKUP($B336,Hoja2!$B:$Y,19,FALSE)</f>
        <v>0</v>
      </c>
      <c r="Z336" s="6">
        <f>VLOOKUP($B336,Hoja2!$B:$Y,20,FALSE)</f>
        <v>0</v>
      </c>
      <c r="AA336" s="6">
        <f>VLOOKUP($B336,Hoja2!$B:$Y,21,FALSE)</f>
        <v>0</v>
      </c>
      <c r="AB336" s="5">
        <f>VLOOKUP($B336,Hoja2!$B:$Y,22,FALSE)</f>
        <v>0</v>
      </c>
      <c r="AC336" s="5">
        <f>VLOOKUP($B336,Hoja2!$B:$Y,23,FALSE)</f>
        <v>0</v>
      </c>
      <c r="AD336" s="5">
        <f>VLOOKUP($B336,Hoja2!$B:$Y,24,FALSE)</f>
        <v>0</v>
      </c>
      <c r="AE336" s="5">
        <f>SUM(Tabla2[[#This Row],[19]:[39]])</f>
        <v>53</v>
      </c>
      <c r="AF336" s="7">
        <v>25</v>
      </c>
      <c r="AG336" s="7">
        <v>26.4</v>
      </c>
      <c r="AH336" s="7" t="s">
        <v>9</v>
      </c>
    </row>
    <row r="337" spans="2:34" ht="100.2" customHeight="1" x14ac:dyDescent="0.3">
      <c r="B337" s="5" t="s">
        <v>508</v>
      </c>
      <c r="C337" s="6" t="s">
        <v>800</v>
      </c>
      <c r="D337" s="6" t="s">
        <v>109</v>
      </c>
      <c r="E337" s="6" t="s">
        <v>221</v>
      </c>
      <c r="F337" s="6" t="s">
        <v>787</v>
      </c>
      <c r="G337" s="6" t="s">
        <v>788</v>
      </c>
      <c r="H337" s="6"/>
      <c r="I337" s="6">
        <f>VLOOKUP($B337,Hoja2!$B:$Y,3,FALSE)</f>
        <v>0</v>
      </c>
      <c r="J337" s="6">
        <f>VLOOKUP($B337,Hoja2!$B:$Y,4,FALSE)</f>
        <v>2</v>
      </c>
      <c r="K337" s="6">
        <f>VLOOKUP($B337,Hoja2!$B:$Y,5,FALSE)</f>
        <v>6</v>
      </c>
      <c r="L337" s="6">
        <f>VLOOKUP($B337,Hoja2!$B:$Y,6,FALSE)</f>
        <v>0</v>
      </c>
      <c r="M337" s="6">
        <f>VLOOKUP($B337,Hoja2!$B:$Y,7,FALSE)</f>
        <v>31</v>
      </c>
      <c r="N337" s="6">
        <f>VLOOKUP($B337,Hoja2!$B:$Y,8,FALSE)</f>
        <v>37</v>
      </c>
      <c r="O337" s="6">
        <f>VLOOKUP($B337,Hoja2!$B:$Y,9,FALSE)</f>
        <v>33</v>
      </c>
      <c r="P337" s="6">
        <f>VLOOKUP($B337,Hoja2!$B:$Y,10,FALSE)</f>
        <v>29</v>
      </c>
      <c r="Q337" s="6">
        <f>VLOOKUP($B337,Hoja2!$B:$Y,11,FALSE)</f>
        <v>17</v>
      </c>
      <c r="R337" s="6">
        <f>VLOOKUP($B337,Hoja2!$B:$Y,12,FALSE)</f>
        <v>0</v>
      </c>
      <c r="S337" s="6">
        <f>VLOOKUP($B337,Hoja2!$B:$Y,13,FALSE)</f>
        <v>0</v>
      </c>
      <c r="T337" s="6">
        <f>VLOOKUP($B337,Hoja2!$B:$Y,14,FALSE)</f>
        <v>0</v>
      </c>
      <c r="U337" s="6">
        <f>VLOOKUP($B337,Hoja2!$B:$Y,15,FALSE)</f>
        <v>0</v>
      </c>
      <c r="V337" s="6">
        <f>VLOOKUP($B337,Hoja2!$B:$Y,16,FALSE)</f>
        <v>0</v>
      </c>
      <c r="W337" s="6">
        <f>VLOOKUP($B337,Hoja2!$B:$Y,17,FALSE)</f>
        <v>0</v>
      </c>
      <c r="X337" s="6">
        <f>VLOOKUP($B337,Hoja2!$B:$Y,18,FALSE)</f>
        <v>0</v>
      </c>
      <c r="Y337" s="6">
        <f>VLOOKUP($B337,Hoja2!$B:$Y,19,FALSE)</f>
        <v>0</v>
      </c>
      <c r="Z337" s="6">
        <f>VLOOKUP($B337,Hoja2!$B:$Y,20,FALSE)</f>
        <v>0</v>
      </c>
      <c r="AA337" s="6">
        <f>VLOOKUP($B337,Hoja2!$B:$Y,21,FALSE)</f>
        <v>0</v>
      </c>
      <c r="AB337" s="5">
        <f>VLOOKUP($B337,Hoja2!$B:$Y,22,FALSE)</f>
        <v>0</v>
      </c>
      <c r="AC337" s="5">
        <f>VLOOKUP($B337,Hoja2!$B:$Y,23,FALSE)</f>
        <v>0</v>
      </c>
      <c r="AD337" s="5">
        <f>VLOOKUP($B337,Hoja2!$B:$Y,24,FALSE)</f>
        <v>0</v>
      </c>
      <c r="AE337" s="5">
        <f>SUM(Tabla2[[#This Row],[19]:[39]])</f>
        <v>155</v>
      </c>
      <c r="AF337" s="7">
        <v>25</v>
      </c>
      <c r="AG337" s="7">
        <v>26.4</v>
      </c>
      <c r="AH337" s="7" t="s">
        <v>9</v>
      </c>
    </row>
    <row r="338" spans="2:34" ht="100.2" hidden="1" customHeight="1" x14ac:dyDescent="0.3">
      <c r="B338" s="5" t="s">
        <v>509</v>
      </c>
      <c r="C338" s="6" t="s">
        <v>800</v>
      </c>
      <c r="D338" s="6" t="s">
        <v>109</v>
      </c>
      <c r="E338" s="6" t="s">
        <v>337</v>
      </c>
      <c r="F338" s="6" t="s">
        <v>787</v>
      </c>
      <c r="G338" s="6" t="s">
        <v>788</v>
      </c>
      <c r="H338" s="6"/>
      <c r="I338" s="6">
        <f>VLOOKUP($B338,Hoja2!$B:$Y,3,FALSE)</f>
        <v>0</v>
      </c>
      <c r="J338" s="6">
        <f>VLOOKUP($B338,Hoja2!$B:$Y,4,FALSE)</f>
        <v>1</v>
      </c>
      <c r="K338" s="6">
        <f>VLOOKUP($B338,Hoja2!$B:$Y,5,FALSE)</f>
        <v>0</v>
      </c>
      <c r="L338" s="6">
        <f>VLOOKUP($B338,Hoja2!$B:$Y,6,FALSE)</f>
        <v>0</v>
      </c>
      <c r="M338" s="6">
        <f>VLOOKUP($B338,Hoja2!$B:$Y,7,FALSE)</f>
        <v>0</v>
      </c>
      <c r="N338" s="6">
        <f>VLOOKUP($B338,Hoja2!$B:$Y,8,FALSE)</f>
        <v>0</v>
      </c>
      <c r="O338" s="6">
        <f>VLOOKUP($B338,Hoja2!$B:$Y,9,FALSE)</f>
        <v>0</v>
      </c>
      <c r="P338" s="6">
        <f>VLOOKUP($B338,Hoja2!$B:$Y,10,FALSE)</f>
        <v>1</v>
      </c>
      <c r="Q338" s="6">
        <f>VLOOKUP($B338,Hoja2!$B:$Y,11,FALSE)</f>
        <v>1</v>
      </c>
      <c r="R338" s="6">
        <f>VLOOKUP($B338,Hoja2!$B:$Y,12,FALSE)</f>
        <v>0</v>
      </c>
      <c r="S338" s="6">
        <f>VLOOKUP($B338,Hoja2!$B:$Y,13,FALSE)</f>
        <v>0</v>
      </c>
      <c r="T338" s="6">
        <f>VLOOKUP($B338,Hoja2!$B:$Y,14,FALSE)</f>
        <v>0</v>
      </c>
      <c r="U338" s="6">
        <f>VLOOKUP($B338,Hoja2!$B:$Y,15,FALSE)</f>
        <v>0</v>
      </c>
      <c r="V338" s="6">
        <f>VLOOKUP($B338,Hoja2!$B:$Y,16,FALSE)</f>
        <v>0</v>
      </c>
      <c r="W338" s="6">
        <f>VLOOKUP($B338,Hoja2!$B:$Y,17,FALSE)</f>
        <v>0</v>
      </c>
      <c r="X338" s="6">
        <f>VLOOKUP($B338,Hoja2!$B:$Y,18,FALSE)</f>
        <v>0</v>
      </c>
      <c r="Y338" s="6">
        <f>VLOOKUP($B338,Hoja2!$B:$Y,19,FALSE)</f>
        <v>0</v>
      </c>
      <c r="Z338" s="6">
        <f>VLOOKUP($B338,Hoja2!$B:$Y,20,FALSE)</f>
        <v>0</v>
      </c>
      <c r="AA338" s="6">
        <f>VLOOKUP($B338,Hoja2!$B:$Y,21,FALSE)</f>
        <v>0</v>
      </c>
      <c r="AB338" s="5">
        <f>VLOOKUP($B338,Hoja2!$B:$Y,22,FALSE)</f>
        <v>0</v>
      </c>
      <c r="AC338" s="5">
        <f>VLOOKUP($B338,Hoja2!$B:$Y,23,FALSE)</f>
        <v>0</v>
      </c>
      <c r="AD338" s="5">
        <f>VLOOKUP($B338,Hoja2!$B:$Y,24,FALSE)</f>
        <v>0</v>
      </c>
      <c r="AE338" s="5">
        <f>SUM(Tabla2[[#This Row],[19]:[39]])</f>
        <v>3</v>
      </c>
      <c r="AF338" s="7">
        <v>25</v>
      </c>
      <c r="AG338" s="7">
        <v>26.4</v>
      </c>
      <c r="AH338" s="7" t="s">
        <v>9</v>
      </c>
    </row>
    <row r="339" spans="2:34" ht="100.2" customHeight="1" x14ac:dyDescent="0.3">
      <c r="B339" s="5" t="s">
        <v>510</v>
      </c>
      <c r="C339" s="6" t="s">
        <v>800</v>
      </c>
      <c r="D339" s="6" t="s">
        <v>109</v>
      </c>
      <c r="E339" s="6" t="s">
        <v>333</v>
      </c>
      <c r="F339" s="6" t="s">
        <v>787</v>
      </c>
      <c r="G339" s="6" t="s">
        <v>788</v>
      </c>
      <c r="H339" s="6"/>
      <c r="I339" s="6">
        <f>VLOOKUP($B339,Hoja2!$B:$Y,3,FALSE)</f>
        <v>0</v>
      </c>
      <c r="J339" s="6">
        <f>VLOOKUP($B339,Hoja2!$B:$Y,4,FALSE)</f>
        <v>0</v>
      </c>
      <c r="K339" s="6">
        <f>VLOOKUP($B339,Hoja2!$B:$Y,5,FALSE)</f>
        <v>2</v>
      </c>
      <c r="L339" s="6">
        <f>VLOOKUP($B339,Hoja2!$B:$Y,6,FALSE)</f>
        <v>6</v>
      </c>
      <c r="M339" s="6">
        <f>VLOOKUP($B339,Hoja2!$B:$Y,7,FALSE)</f>
        <v>10</v>
      </c>
      <c r="N339" s="6">
        <f>VLOOKUP($B339,Hoja2!$B:$Y,8,FALSE)</f>
        <v>13</v>
      </c>
      <c r="O339" s="6">
        <f>VLOOKUP($B339,Hoja2!$B:$Y,9,FALSE)</f>
        <v>12</v>
      </c>
      <c r="P339" s="6">
        <f>VLOOKUP($B339,Hoja2!$B:$Y,10,FALSE)</f>
        <v>12</v>
      </c>
      <c r="Q339" s="6">
        <f>VLOOKUP($B339,Hoja2!$B:$Y,11,FALSE)</f>
        <v>7</v>
      </c>
      <c r="R339" s="6">
        <f>VLOOKUP($B339,Hoja2!$B:$Y,12,FALSE)</f>
        <v>0</v>
      </c>
      <c r="S339" s="6">
        <f>VLOOKUP($B339,Hoja2!$B:$Y,13,FALSE)</f>
        <v>0</v>
      </c>
      <c r="T339" s="6">
        <f>VLOOKUP($B339,Hoja2!$B:$Y,14,FALSE)</f>
        <v>0</v>
      </c>
      <c r="U339" s="6">
        <f>VLOOKUP($B339,Hoja2!$B:$Y,15,FALSE)</f>
        <v>0</v>
      </c>
      <c r="V339" s="6">
        <f>VLOOKUP($B339,Hoja2!$B:$Y,16,FALSE)</f>
        <v>0</v>
      </c>
      <c r="W339" s="6">
        <f>VLOOKUP($B339,Hoja2!$B:$Y,17,FALSE)</f>
        <v>0</v>
      </c>
      <c r="X339" s="6">
        <f>VLOOKUP($B339,Hoja2!$B:$Y,18,FALSE)</f>
        <v>0</v>
      </c>
      <c r="Y339" s="6">
        <f>VLOOKUP($B339,Hoja2!$B:$Y,19,FALSE)</f>
        <v>0</v>
      </c>
      <c r="Z339" s="6">
        <f>VLOOKUP($B339,Hoja2!$B:$Y,20,FALSE)</f>
        <v>0</v>
      </c>
      <c r="AA339" s="6">
        <f>VLOOKUP($B339,Hoja2!$B:$Y,21,FALSE)</f>
        <v>0</v>
      </c>
      <c r="AB339" s="5">
        <f>VLOOKUP($B339,Hoja2!$B:$Y,22,FALSE)</f>
        <v>0</v>
      </c>
      <c r="AC339" s="5">
        <f>VLOOKUP($B339,Hoja2!$B:$Y,23,FALSE)</f>
        <v>0</v>
      </c>
      <c r="AD339" s="5">
        <f>VLOOKUP($B339,Hoja2!$B:$Y,24,FALSE)</f>
        <v>0</v>
      </c>
      <c r="AE339" s="5">
        <f>SUM(Tabla2[[#This Row],[19]:[39]])</f>
        <v>62</v>
      </c>
      <c r="AF339" s="7">
        <v>25</v>
      </c>
      <c r="AG339" s="7">
        <v>26.4</v>
      </c>
      <c r="AH339" s="7" t="s">
        <v>9</v>
      </c>
    </row>
    <row r="340" spans="2:34" ht="100.2" customHeight="1" x14ac:dyDescent="0.3">
      <c r="B340" s="5" t="s">
        <v>511</v>
      </c>
      <c r="C340" s="6" t="s">
        <v>800</v>
      </c>
      <c r="D340" s="6" t="s">
        <v>109</v>
      </c>
      <c r="E340" s="6" t="s">
        <v>339</v>
      </c>
      <c r="F340" s="6" t="s">
        <v>787</v>
      </c>
      <c r="G340" s="6" t="s">
        <v>788</v>
      </c>
      <c r="H340" s="6"/>
      <c r="I340" s="6">
        <f>VLOOKUP($B340,Hoja2!$B:$Y,3,FALSE)</f>
        <v>0</v>
      </c>
      <c r="J340" s="6">
        <f>VLOOKUP($B340,Hoja2!$B:$Y,4,FALSE)</f>
        <v>0</v>
      </c>
      <c r="K340" s="6">
        <f>VLOOKUP($B340,Hoja2!$B:$Y,5,FALSE)</f>
        <v>0</v>
      </c>
      <c r="L340" s="6">
        <f>VLOOKUP($B340,Hoja2!$B:$Y,6,FALSE)</f>
        <v>2</v>
      </c>
      <c r="M340" s="6">
        <f>VLOOKUP($B340,Hoja2!$B:$Y,7,FALSE)</f>
        <v>11</v>
      </c>
      <c r="N340" s="6">
        <f>VLOOKUP($B340,Hoja2!$B:$Y,8,FALSE)</f>
        <v>12</v>
      </c>
      <c r="O340" s="6">
        <f>VLOOKUP($B340,Hoja2!$B:$Y,9,FALSE)</f>
        <v>11</v>
      </c>
      <c r="P340" s="6">
        <f>VLOOKUP($B340,Hoja2!$B:$Y,10,FALSE)</f>
        <v>7</v>
      </c>
      <c r="Q340" s="6">
        <f>VLOOKUP($B340,Hoja2!$B:$Y,11,FALSE)</f>
        <v>5</v>
      </c>
      <c r="R340" s="6">
        <f>VLOOKUP($B340,Hoja2!$B:$Y,12,FALSE)</f>
        <v>0</v>
      </c>
      <c r="S340" s="6">
        <f>VLOOKUP($B340,Hoja2!$B:$Y,13,FALSE)</f>
        <v>0</v>
      </c>
      <c r="T340" s="6">
        <f>VLOOKUP($B340,Hoja2!$B:$Y,14,FALSE)</f>
        <v>0</v>
      </c>
      <c r="U340" s="6">
        <f>VLOOKUP($B340,Hoja2!$B:$Y,15,FALSE)</f>
        <v>0</v>
      </c>
      <c r="V340" s="6">
        <f>VLOOKUP($B340,Hoja2!$B:$Y,16,FALSE)</f>
        <v>0</v>
      </c>
      <c r="W340" s="6">
        <f>VLOOKUP($B340,Hoja2!$B:$Y,17,FALSE)</f>
        <v>0</v>
      </c>
      <c r="X340" s="6">
        <f>VLOOKUP($B340,Hoja2!$B:$Y,18,FALSE)</f>
        <v>0</v>
      </c>
      <c r="Y340" s="6">
        <f>VLOOKUP($B340,Hoja2!$B:$Y,19,FALSE)</f>
        <v>0</v>
      </c>
      <c r="Z340" s="6">
        <f>VLOOKUP($B340,Hoja2!$B:$Y,20,FALSE)</f>
        <v>0</v>
      </c>
      <c r="AA340" s="6">
        <f>VLOOKUP($B340,Hoja2!$B:$Y,21,FALSE)</f>
        <v>0</v>
      </c>
      <c r="AB340" s="5">
        <f>VLOOKUP($B340,Hoja2!$B:$Y,22,FALSE)</f>
        <v>0</v>
      </c>
      <c r="AC340" s="5">
        <f>VLOOKUP($B340,Hoja2!$B:$Y,23,FALSE)</f>
        <v>0</v>
      </c>
      <c r="AD340" s="5">
        <f>VLOOKUP($B340,Hoja2!$B:$Y,24,FALSE)</f>
        <v>0</v>
      </c>
      <c r="AE340" s="5">
        <f>SUM(Tabla2[[#This Row],[19]:[39]])</f>
        <v>48</v>
      </c>
      <c r="AF340" s="7">
        <v>25</v>
      </c>
      <c r="AG340" s="7">
        <v>26.4</v>
      </c>
      <c r="AH340" s="7" t="s">
        <v>9</v>
      </c>
    </row>
    <row r="341" spans="2:34" ht="100.2" customHeight="1" x14ac:dyDescent="0.3">
      <c r="B341" s="5" t="s">
        <v>512</v>
      </c>
      <c r="C341" s="6" t="s">
        <v>800</v>
      </c>
      <c r="D341" s="6" t="s">
        <v>109</v>
      </c>
      <c r="E341" s="6" t="s">
        <v>71</v>
      </c>
      <c r="F341" s="6" t="s">
        <v>787</v>
      </c>
      <c r="G341" s="6" t="s">
        <v>788</v>
      </c>
      <c r="H341" s="6"/>
      <c r="I341" s="6">
        <f>VLOOKUP($B341,Hoja2!$B:$Y,3,FALSE)</f>
        <v>0</v>
      </c>
      <c r="J341" s="6">
        <f>VLOOKUP($B341,Hoja2!$B:$Y,4,FALSE)</f>
        <v>8</v>
      </c>
      <c r="K341" s="6">
        <f>VLOOKUP($B341,Hoja2!$B:$Y,5,FALSE)</f>
        <v>75</v>
      </c>
      <c r="L341" s="6">
        <f>VLOOKUP($B341,Hoja2!$B:$Y,6,FALSE)</f>
        <v>95</v>
      </c>
      <c r="M341" s="6">
        <f>VLOOKUP($B341,Hoja2!$B:$Y,7,FALSE)</f>
        <v>116</v>
      </c>
      <c r="N341" s="6">
        <f>VLOOKUP($B341,Hoja2!$B:$Y,8,FALSE)</f>
        <v>115</v>
      </c>
      <c r="O341" s="6">
        <f>VLOOKUP($B341,Hoja2!$B:$Y,9,FALSE)</f>
        <v>107</v>
      </c>
      <c r="P341" s="6">
        <f>VLOOKUP($B341,Hoja2!$B:$Y,10,FALSE)</f>
        <v>37</v>
      </c>
      <c r="Q341" s="6">
        <f>VLOOKUP($B341,Hoja2!$B:$Y,11,FALSE)</f>
        <v>25</v>
      </c>
      <c r="R341" s="6">
        <f>VLOOKUP($B341,Hoja2!$B:$Y,12,FALSE)</f>
        <v>0</v>
      </c>
      <c r="S341" s="6">
        <f>VLOOKUP($B341,Hoja2!$B:$Y,13,FALSE)</f>
        <v>0</v>
      </c>
      <c r="T341" s="6">
        <f>VLOOKUP($B341,Hoja2!$B:$Y,14,FALSE)</f>
        <v>0</v>
      </c>
      <c r="U341" s="6">
        <f>VLOOKUP($B341,Hoja2!$B:$Y,15,FALSE)</f>
        <v>0</v>
      </c>
      <c r="V341" s="6">
        <f>VLOOKUP($B341,Hoja2!$B:$Y,16,FALSE)</f>
        <v>0</v>
      </c>
      <c r="W341" s="6">
        <f>VLOOKUP($B341,Hoja2!$B:$Y,17,FALSE)</f>
        <v>0</v>
      </c>
      <c r="X341" s="6">
        <f>VLOOKUP($B341,Hoja2!$B:$Y,18,FALSE)</f>
        <v>0</v>
      </c>
      <c r="Y341" s="6">
        <f>VLOOKUP($B341,Hoja2!$B:$Y,19,FALSE)</f>
        <v>0</v>
      </c>
      <c r="Z341" s="6">
        <f>VLOOKUP($B341,Hoja2!$B:$Y,20,FALSE)</f>
        <v>0</v>
      </c>
      <c r="AA341" s="6">
        <f>VLOOKUP($B341,Hoja2!$B:$Y,21,FALSE)</f>
        <v>0</v>
      </c>
      <c r="AB341" s="5">
        <f>VLOOKUP($B341,Hoja2!$B:$Y,22,FALSE)</f>
        <v>0</v>
      </c>
      <c r="AC341" s="5">
        <f>VLOOKUP($B341,Hoja2!$B:$Y,23,FALSE)</f>
        <v>0</v>
      </c>
      <c r="AD341" s="5">
        <f>VLOOKUP($B341,Hoja2!$B:$Y,24,FALSE)</f>
        <v>0</v>
      </c>
      <c r="AE341" s="5">
        <f>SUM(Tabla2[[#This Row],[19]:[39]])</f>
        <v>578</v>
      </c>
      <c r="AF341" s="7">
        <v>25</v>
      </c>
      <c r="AG341" s="7">
        <v>26.4</v>
      </c>
      <c r="AH341" s="7" t="s">
        <v>9</v>
      </c>
    </row>
    <row r="342" spans="2:34" ht="100.2" customHeight="1" x14ac:dyDescent="0.3">
      <c r="B342" s="5" t="s">
        <v>513</v>
      </c>
      <c r="C342" s="6" t="s">
        <v>800</v>
      </c>
      <c r="D342" s="6" t="s">
        <v>109</v>
      </c>
      <c r="E342" s="6" t="s">
        <v>201</v>
      </c>
      <c r="F342" s="6" t="s">
        <v>787</v>
      </c>
      <c r="G342" s="6" t="s">
        <v>788</v>
      </c>
      <c r="H342" s="6"/>
      <c r="I342" s="6">
        <f>VLOOKUP($B342,Hoja2!$B:$Y,3,FALSE)</f>
        <v>0</v>
      </c>
      <c r="J342" s="6">
        <f>VLOOKUP($B342,Hoja2!$B:$Y,4,FALSE)</f>
        <v>3</v>
      </c>
      <c r="K342" s="6">
        <f>VLOOKUP($B342,Hoja2!$B:$Y,5,FALSE)</f>
        <v>8</v>
      </c>
      <c r="L342" s="6">
        <f>VLOOKUP($B342,Hoja2!$B:$Y,6,FALSE)</f>
        <v>14</v>
      </c>
      <c r="M342" s="6">
        <f>VLOOKUP($B342,Hoja2!$B:$Y,7,FALSE)</f>
        <v>28</v>
      </c>
      <c r="N342" s="6">
        <f>VLOOKUP($B342,Hoja2!$B:$Y,8,FALSE)</f>
        <v>38</v>
      </c>
      <c r="O342" s="6">
        <f>VLOOKUP($B342,Hoja2!$B:$Y,9,FALSE)</f>
        <v>43</v>
      </c>
      <c r="P342" s="6">
        <f>VLOOKUP($B342,Hoja2!$B:$Y,10,FALSE)</f>
        <v>33</v>
      </c>
      <c r="Q342" s="6">
        <f>VLOOKUP($B342,Hoja2!$B:$Y,11,FALSE)</f>
        <v>24</v>
      </c>
      <c r="R342" s="6">
        <f>VLOOKUP($B342,Hoja2!$B:$Y,12,FALSE)</f>
        <v>0</v>
      </c>
      <c r="S342" s="6">
        <f>VLOOKUP($B342,Hoja2!$B:$Y,13,FALSE)</f>
        <v>0</v>
      </c>
      <c r="T342" s="6">
        <f>VLOOKUP($B342,Hoja2!$B:$Y,14,FALSE)</f>
        <v>0</v>
      </c>
      <c r="U342" s="6">
        <f>VLOOKUP($B342,Hoja2!$B:$Y,15,FALSE)</f>
        <v>0</v>
      </c>
      <c r="V342" s="6">
        <f>VLOOKUP($B342,Hoja2!$B:$Y,16,FALSE)</f>
        <v>0</v>
      </c>
      <c r="W342" s="6">
        <f>VLOOKUP($B342,Hoja2!$B:$Y,17,FALSE)</f>
        <v>0</v>
      </c>
      <c r="X342" s="6">
        <f>VLOOKUP($B342,Hoja2!$B:$Y,18,FALSE)</f>
        <v>0</v>
      </c>
      <c r="Y342" s="6">
        <f>VLOOKUP($B342,Hoja2!$B:$Y,19,FALSE)</f>
        <v>0</v>
      </c>
      <c r="Z342" s="6">
        <f>VLOOKUP($B342,Hoja2!$B:$Y,20,FALSE)</f>
        <v>0</v>
      </c>
      <c r="AA342" s="6">
        <f>VLOOKUP($B342,Hoja2!$B:$Y,21,FALSE)</f>
        <v>0</v>
      </c>
      <c r="AB342" s="5">
        <f>VLOOKUP($B342,Hoja2!$B:$Y,22,FALSE)</f>
        <v>0</v>
      </c>
      <c r="AC342" s="5">
        <f>VLOOKUP($B342,Hoja2!$B:$Y,23,FALSE)</f>
        <v>0</v>
      </c>
      <c r="AD342" s="5">
        <f>VLOOKUP($B342,Hoja2!$B:$Y,24,FALSE)</f>
        <v>0</v>
      </c>
      <c r="AE342" s="5">
        <f>SUM(Tabla2[[#This Row],[19]:[39]])</f>
        <v>191</v>
      </c>
      <c r="AF342" s="7">
        <v>25</v>
      </c>
      <c r="AG342" s="7">
        <v>26.4</v>
      </c>
      <c r="AH342" s="7" t="s">
        <v>9</v>
      </c>
    </row>
    <row r="343" spans="2:34" ht="100.2" customHeight="1" x14ac:dyDescent="0.3">
      <c r="B343" s="5" t="s">
        <v>514</v>
      </c>
      <c r="C343" s="6" t="s">
        <v>800</v>
      </c>
      <c r="D343" s="6" t="s">
        <v>109</v>
      </c>
      <c r="E343" s="6" t="s">
        <v>177</v>
      </c>
      <c r="F343" s="6" t="s">
        <v>787</v>
      </c>
      <c r="G343" s="6" t="s">
        <v>788</v>
      </c>
      <c r="H343" s="6"/>
      <c r="I343" s="6">
        <f>VLOOKUP($B343,Hoja2!$B:$Y,3,FALSE)</f>
        <v>0</v>
      </c>
      <c r="J343" s="6">
        <f>VLOOKUP($B343,Hoja2!$B:$Y,4,FALSE)</f>
        <v>2</v>
      </c>
      <c r="K343" s="6">
        <f>VLOOKUP($B343,Hoja2!$B:$Y,5,FALSE)</f>
        <v>4</v>
      </c>
      <c r="L343" s="6">
        <f>VLOOKUP($B343,Hoja2!$B:$Y,6,FALSE)</f>
        <v>7</v>
      </c>
      <c r="M343" s="6">
        <f>VLOOKUP($B343,Hoja2!$B:$Y,7,FALSE)</f>
        <v>10</v>
      </c>
      <c r="N343" s="6">
        <f>VLOOKUP($B343,Hoja2!$B:$Y,8,FALSE)</f>
        <v>9</v>
      </c>
      <c r="O343" s="6">
        <f>VLOOKUP($B343,Hoja2!$B:$Y,9,FALSE)</f>
        <v>7</v>
      </c>
      <c r="P343" s="6">
        <f>VLOOKUP($B343,Hoja2!$B:$Y,10,FALSE)</f>
        <v>6</v>
      </c>
      <c r="Q343" s="6">
        <f>VLOOKUP($B343,Hoja2!$B:$Y,11,FALSE)</f>
        <v>7</v>
      </c>
      <c r="R343" s="6">
        <f>VLOOKUP($B343,Hoja2!$B:$Y,12,FALSE)</f>
        <v>0</v>
      </c>
      <c r="S343" s="6">
        <f>VLOOKUP($B343,Hoja2!$B:$Y,13,FALSE)</f>
        <v>0</v>
      </c>
      <c r="T343" s="6">
        <f>VLOOKUP($B343,Hoja2!$B:$Y,14,FALSE)</f>
        <v>0</v>
      </c>
      <c r="U343" s="6">
        <f>VLOOKUP($B343,Hoja2!$B:$Y,15,FALSE)</f>
        <v>0</v>
      </c>
      <c r="V343" s="6">
        <f>VLOOKUP($B343,Hoja2!$B:$Y,16,FALSE)</f>
        <v>0</v>
      </c>
      <c r="W343" s="6">
        <f>VLOOKUP($B343,Hoja2!$B:$Y,17,FALSE)</f>
        <v>0</v>
      </c>
      <c r="X343" s="6">
        <f>VLOOKUP($B343,Hoja2!$B:$Y,18,FALSE)</f>
        <v>0</v>
      </c>
      <c r="Y343" s="6">
        <f>VLOOKUP($B343,Hoja2!$B:$Y,19,FALSE)</f>
        <v>0</v>
      </c>
      <c r="Z343" s="6">
        <f>VLOOKUP($B343,Hoja2!$B:$Y,20,FALSE)</f>
        <v>0</v>
      </c>
      <c r="AA343" s="6">
        <f>VLOOKUP($B343,Hoja2!$B:$Y,21,FALSE)</f>
        <v>0</v>
      </c>
      <c r="AB343" s="5">
        <f>VLOOKUP($B343,Hoja2!$B:$Y,22,FALSE)</f>
        <v>0</v>
      </c>
      <c r="AC343" s="5">
        <f>VLOOKUP($B343,Hoja2!$B:$Y,23,FALSE)</f>
        <v>0</v>
      </c>
      <c r="AD343" s="5">
        <f>VLOOKUP($B343,Hoja2!$B:$Y,24,FALSE)</f>
        <v>0</v>
      </c>
      <c r="AE343" s="5">
        <f>SUM(Tabla2[[#This Row],[19]:[39]])</f>
        <v>52</v>
      </c>
      <c r="AF343" s="7">
        <v>25</v>
      </c>
      <c r="AG343" s="7">
        <v>26.4</v>
      </c>
      <c r="AH343" s="7" t="s">
        <v>9</v>
      </c>
    </row>
    <row r="344" spans="2:34" ht="100.2" customHeight="1" x14ac:dyDescent="0.3">
      <c r="B344" s="5" t="s">
        <v>515</v>
      </c>
      <c r="C344" s="6" t="s">
        <v>800</v>
      </c>
      <c r="D344" s="6" t="s">
        <v>109</v>
      </c>
      <c r="E344" s="6" t="s">
        <v>210</v>
      </c>
      <c r="F344" s="6" t="s">
        <v>787</v>
      </c>
      <c r="G344" s="6" t="s">
        <v>788</v>
      </c>
      <c r="H344" s="6"/>
      <c r="I344" s="6">
        <f>VLOOKUP($B344,Hoja2!$B:$Y,3,FALSE)</f>
        <v>0</v>
      </c>
      <c r="J344" s="6">
        <f>VLOOKUP($B344,Hoja2!$B:$Y,4,FALSE)</f>
        <v>0</v>
      </c>
      <c r="K344" s="6">
        <f>VLOOKUP($B344,Hoja2!$B:$Y,5,FALSE)</f>
        <v>10</v>
      </c>
      <c r="L344" s="6">
        <f>VLOOKUP($B344,Hoja2!$B:$Y,6,FALSE)</f>
        <v>11</v>
      </c>
      <c r="M344" s="6">
        <f>VLOOKUP($B344,Hoja2!$B:$Y,7,FALSE)</f>
        <v>16</v>
      </c>
      <c r="N344" s="6">
        <f>VLOOKUP($B344,Hoja2!$B:$Y,8,FALSE)</f>
        <v>18</v>
      </c>
      <c r="O344" s="6">
        <f>VLOOKUP($B344,Hoja2!$B:$Y,9,FALSE)</f>
        <v>17</v>
      </c>
      <c r="P344" s="6">
        <f>VLOOKUP($B344,Hoja2!$B:$Y,10,FALSE)</f>
        <v>13</v>
      </c>
      <c r="Q344" s="6">
        <f>VLOOKUP($B344,Hoja2!$B:$Y,11,FALSE)</f>
        <v>6</v>
      </c>
      <c r="R344" s="6">
        <f>VLOOKUP($B344,Hoja2!$B:$Y,12,FALSE)</f>
        <v>0</v>
      </c>
      <c r="S344" s="6">
        <f>VLOOKUP($B344,Hoja2!$B:$Y,13,FALSE)</f>
        <v>0</v>
      </c>
      <c r="T344" s="6">
        <f>VLOOKUP($B344,Hoja2!$B:$Y,14,FALSE)</f>
        <v>0</v>
      </c>
      <c r="U344" s="6">
        <f>VLOOKUP($B344,Hoja2!$B:$Y,15,FALSE)</f>
        <v>0</v>
      </c>
      <c r="V344" s="6">
        <f>VLOOKUP($B344,Hoja2!$B:$Y,16,FALSE)</f>
        <v>0</v>
      </c>
      <c r="W344" s="6">
        <f>VLOOKUP($B344,Hoja2!$B:$Y,17,FALSE)</f>
        <v>0</v>
      </c>
      <c r="X344" s="6">
        <f>VLOOKUP($B344,Hoja2!$B:$Y,18,FALSE)</f>
        <v>0</v>
      </c>
      <c r="Y344" s="6">
        <f>VLOOKUP($B344,Hoja2!$B:$Y,19,FALSE)</f>
        <v>0</v>
      </c>
      <c r="Z344" s="6">
        <f>VLOOKUP($B344,Hoja2!$B:$Y,20,FALSE)</f>
        <v>0</v>
      </c>
      <c r="AA344" s="6">
        <f>VLOOKUP($B344,Hoja2!$B:$Y,21,FALSE)</f>
        <v>0</v>
      </c>
      <c r="AB344" s="5">
        <f>VLOOKUP($B344,Hoja2!$B:$Y,22,FALSE)</f>
        <v>0</v>
      </c>
      <c r="AC344" s="5">
        <f>VLOOKUP($B344,Hoja2!$B:$Y,23,FALSE)</f>
        <v>0</v>
      </c>
      <c r="AD344" s="5">
        <f>VLOOKUP($B344,Hoja2!$B:$Y,24,FALSE)</f>
        <v>0</v>
      </c>
      <c r="AE344" s="5">
        <f>SUM(Tabla2[[#This Row],[19]:[39]])</f>
        <v>91</v>
      </c>
      <c r="AF344" s="7">
        <v>25</v>
      </c>
      <c r="AG344" s="7">
        <v>26.4</v>
      </c>
      <c r="AH344" s="7" t="s">
        <v>9</v>
      </c>
    </row>
    <row r="345" spans="2:34" ht="100.2" customHeight="1" x14ac:dyDescent="0.3">
      <c r="B345" s="5" t="s">
        <v>516</v>
      </c>
      <c r="C345" s="6" t="s">
        <v>800</v>
      </c>
      <c r="D345" s="6" t="s">
        <v>109</v>
      </c>
      <c r="E345" s="6" t="s">
        <v>344</v>
      </c>
      <c r="F345" s="6" t="s">
        <v>787</v>
      </c>
      <c r="G345" s="6" t="s">
        <v>788</v>
      </c>
      <c r="H345" s="6"/>
      <c r="I345" s="6">
        <f>VLOOKUP($B345,Hoja2!$B:$Y,3,FALSE)</f>
        <v>0</v>
      </c>
      <c r="J345" s="6">
        <f>VLOOKUP($B345,Hoja2!$B:$Y,4,FALSE)</f>
        <v>7</v>
      </c>
      <c r="K345" s="6">
        <f>VLOOKUP($B345,Hoja2!$B:$Y,5,FALSE)</f>
        <v>6</v>
      </c>
      <c r="L345" s="6">
        <f>VLOOKUP($B345,Hoja2!$B:$Y,6,FALSE)</f>
        <v>1</v>
      </c>
      <c r="M345" s="6">
        <f>VLOOKUP($B345,Hoja2!$B:$Y,7,FALSE)</f>
        <v>1</v>
      </c>
      <c r="N345" s="6">
        <f>VLOOKUP($B345,Hoja2!$B:$Y,8,FALSE)</f>
        <v>0</v>
      </c>
      <c r="O345" s="6">
        <f>VLOOKUP($B345,Hoja2!$B:$Y,9,FALSE)</f>
        <v>0</v>
      </c>
      <c r="P345" s="6">
        <f>VLOOKUP($B345,Hoja2!$B:$Y,10,FALSE)</f>
        <v>0</v>
      </c>
      <c r="Q345" s="6">
        <f>VLOOKUP($B345,Hoja2!$B:$Y,11,FALSE)</f>
        <v>0</v>
      </c>
      <c r="R345" s="6">
        <f>VLOOKUP($B345,Hoja2!$B:$Y,12,FALSE)</f>
        <v>0</v>
      </c>
      <c r="S345" s="6">
        <f>VLOOKUP($B345,Hoja2!$B:$Y,13,FALSE)</f>
        <v>0</v>
      </c>
      <c r="T345" s="6">
        <f>VLOOKUP($B345,Hoja2!$B:$Y,14,FALSE)</f>
        <v>0</v>
      </c>
      <c r="U345" s="6">
        <f>VLOOKUP($B345,Hoja2!$B:$Y,15,FALSE)</f>
        <v>0</v>
      </c>
      <c r="V345" s="6">
        <f>VLOOKUP($B345,Hoja2!$B:$Y,16,FALSE)</f>
        <v>0</v>
      </c>
      <c r="W345" s="6">
        <f>VLOOKUP($B345,Hoja2!$B:$Y,17,FALSE)</f>
        <v>0</v>
      </c>
      <c r="X345" s="6">
        <f>VLOOKUP($B345,Hoja2!$B:$Y,18,FALSE)</f>
        <v>0</v>
      </c>
      <c r="Y345" s="6">
        <f>VLOOKUP($B345,Hoja2!$B:$Y,19,FALSE)</f>
        <v>0</v>
      </c>
      <c r="Z345" s="6">
        <f>VLOOKUP($B345,Hoja2!$B:$Y,20,FALSE)</f>
        <v>0</v>
      </c>
      <c r="AA345" s="6">
        <f>VLOOKUP($B345,Hoja2!$B:$Y,21,FALSE)</f>
        <v>0</v>
      </c>
      <c r="AB345" s="5">
        <f>VLOOKUP($B345,Hoja2!$B:$Y,22,FALSE)</f>
        <v>0</v>
      </c>
      <c r="AC345" s="5">
        <f>VLOOKUP($B345,Hoja2!$B:$Y,23,FALSE)</f>
        <v>0</v>
      </c>
      <c r="AD345" s="5">
        <f>VLOOKUP($B345,Hoja2!$B:$Y,24,FALSE)</f>
        <v>0</v>
      </c>
      <c r="AE345" s="5">
        <f>SUM(Tabla2[[#This Row],[19]:[39]])</f>
        <v>15</v>
      </c>
      <c r="AF345" s="7">
        <v>25</v>
      </c>
      <c r="AG345" s="7">
        <v>26.4</v>
      </c>
      <c r="AH345" s="7" t="s">
        <v>9</v>
      </c>
    </row>
    <row r="346" spans="2:34" ht="100.2" customHeight="1" x14ac:dyDescent="0.3">
      <c r="B346" s="5" t="s">
        <v>517</v>
      </c>
      <c r="C346" s="6" t="s">
        <v>800</v>
      </c>
      <c r="D346" s="6" t="s">
        <v>109</v>
      </c>
      <c r="E346" s="6" t="s">
        <v>177</v>
      </c>
      <c r="F346" s="6" t="s">
        <v>787</v>
      </c>
      <c r="G346" s="6" t="s">
        <v>788</v>
      </c>
      <c r="H346" s="6"/>
      <c r="I346" s="6">
        <f>VLOOKUP($B346,Hoja2!$B:$Y,3,FALSE)</f>
        <v>0</v>
      </c>
      <c r="J346" s="6">
        <f>VLOOKUP($B346,Hoja2!$B:$Y,4,FALSE)</f>
        <v>11</v>
      </c>
      <c r="K346" s="6">
        <f>VLOOKUP($B346,Hoja2!$B:$Y,5,FALSE)</f>
        <v>2</v>
      </c>
      <c r="L346" s="6">
        <f>VLOOKUP($B346,Hoja2!$B:$Y,6,FALSE)</f>
        <v>0</v>
      </c>
      <c r="M346" s="6">
        <f>VLOOKUP($B346,Hoja2!$B:$Y,7,FALSE)</f>
        <v>9</v>
      </c>
      <c r="N346" s="6">
        <f>VLOOKUP($B346,Hoja2!$B:$Y,8,FALSE)</f>
        <v>12</v>
      </c>
      <c r="O346" s="6">
        <f>VLOOKUP($B346,Hoja2!$B:$Y,9,FALSE)</f>
        <v>18</v>
      </c>
      <c r="P346" s="6">
        <f>VLOOKUP($B346,Hoja2!$B:$Y,10,FALSE)</f>
        <v>9</v>
      </c>
      <c r="Q346" s="6">
        <f>VLOOKUP($B346,Hoja2!$B:$Y,11,FALSE)</f>
        <v>3</v>
      </c>
      <c r="R346" s="6">
        <f>VLOOKUP($B346,Hoja2!$B:$Y,12,FALSE)</f>
        <v>0</v>
      </c>
      <c r="S346" s="6">
        <f>VLOOKUP($B346,Hoja2!$B:$Y,13,FALSE)</f>
        <v>0</v>
      </c>
      <c r="T346" s="6">
        <f>VLOOKUP($B346,Hoja2!$B:$Y,14,FALSE)</f>
        <v>0</v>
      </c>
      <c r="U346" s="6">
        <f>VLOOKUP($B346,Hoja2!$B:$Y,15,FALSE)</f>
        <v>0</v>
      </c>
      <c r="V346" s="6">
        <f>VLOOKUP($B346,Hoja2!$B:$Y,16,FALSE)</f>
        <v>0</v>
      </c>
      <c r="W346" s="6">
        <f>VLOOKUP($B346,Hoja2!$B:$Y,17,FALSE)</f>
        <v>0</v>
      </c>
      <c r="X346" s="6">
        <f>VLOOKUP($B346,Hoja2!$B:$Y,18,FALSE)</f>
        <v>0</v>
      </c>
      <c r="Y346" s="6">
        <f>VLOOKUP($B346,Hoja2!$B:$Y,19,FALSE)</f>
        <v>0</v>
      </c>
      <c r="Z346" s="6">
        <f>VLOOKUP($B346,Hoja2!$B:$Y,20,FALSE)</f>
        <v>0</v>
      </c>
      <c r="AA346" s="6">
        <f>VLOOKUP($B346,Hoja2!$B:$Y,21,FALSE)</f>
        <v>0</v>
      </c>
      <c r="AB346" s="5">
        <f>VLOOKUP($B346,Hoja2!$B:$Y,22,FALSE)</f>
        <v>0</v>
      </c>
      <c r="AC346" s="5">
        <f>VLOOKUP($B346,Hoja2!$B:$Y,23,FALSE)</f>
        <v>0</v>
      </c>
      <c r="AD346" s="5">
        <f>VLOOKUP($B346,Hoja2!$B:$Y,24,FALSE)</f>
        <v>0</v>
      </c>
      <c r="AE346" s="5">
        <f>SUM(Tabla2[[#This Row],[19]:[39]])</f>
        <v>64</v>
      </c>
      <c r="AF346" s="7">
        <v>25</v>
      </c>
      <c r="AG346" s="7">
        <v>26.4</v>
      </c>
      <c r="AH346" s="7" t="s">
        <v>9</v>
      </c>
    </row>
    <row r="347" spans="2:34" ht="100.2" customHeight="1" x14ac:dyDescent="0.3">
      <c r="B347" s="5" t="s">
        <v>518</v>
      </c>
      <c r="C347" s="6" t="s">
        <v>800</v>
      </c>
      <c r="D347" s="6" t="s">
        <v>109</v>
      </c>
      <c r="E347" s="6" t="s">
        <v>210</v>
      </c>
      <c r="F347" s="6" t="s">
        <v>787</v>
      </c>
      <c r="G347" s="6" t="s">
        <v>788</v>
      </c>
      <c r="H347" s="6"/>
      <c r="I347" s="6">
        <f>VLOOKUP($B347,Hoja2!$B:$Y,3,FALSE)</f>
        <v>0</v>
      </c>
      <c r="J347" s="6">
        <f>VLOOKUP($B347,Hoja2!$B:$Y,4,FALSE)</f>
        <v>2</v>
      </c>
      <c r="K347" s="6">
        <f>VLOOKUP($B347,Hoja2!$B:$Y,5,FALSE)</f>
        <v>2</v>
      </c>
      <c r="L347" s="6">
        <f>VLOOKUP($B347,Hoja2!$B:$Y,6,FALSE)</f>
        <v>0</v>
      </c>
      <c r="M347" s="6">
        <f>VLOOKUP($B347,Hoja2!$B:$Y,7,FALSE)</f>
        <v>0</v>
      </c>
      <c r="N347" s="6">
        <f>VLOOKUP($B347,Hoja2!$B:$Y,8,FALSE)</f>
        <v>0</v>
      </c>
      <c r="O347" s="6">
        <f>VLOOKUP($B347,Hoja2!$B:$Y,9,FALSE)</f>
        <v>0</v>
      </c>
      <c r="P347" s="6">
        <f>VLOOKUP($B347,Hoja2!$B:$Y,10,FALSE)</f>
        <v>0</v>
      </c>
      <c r="Q347" s="6">
        <f>VLOOKUP($B347,Hoja2!$B:$Y,11,FALSE)</f>
        <v>3</v>
      </c>
      <c r="R347" s="6">
        <f>VLOOKUP($B347,Hoja2!$B:$Y,12,FALSE)</f>
        <v>0</v>
      </c>
      <c r="S347" s="6">
        <f>VLOOKUP($B347,Hoja2!$B:$Y,13,FALSE)</f>
        <v>0</v>
      </c>
      <c r="T347" s="6">
        <f>VLOOKUP($B347,Hoja2!$B:$Y,14,FALSE)</f>
        <v>0</v>
      </c>
      <c r="U347" s="6">
        <f>VLOOKUP($B347,Hoja2!$B:$Y,15,FALSE)</f>
        <v>0</v>
      </c>
      <c r="V347" s="6">
        <f>VLOOKUP($B347,Hoja2!$B:$Y,16,FALSE)</f>
        <v>0</v>
      </c>
      <c r="W347" s="6">
        <f>VLOOKUP($B347,Hoja2!$B:$Y,17,FALSE)</f>
        <v>0</v>
      </c>
      <c r="X347" s="6">
        <f>VLOOKUP($B347,Hoja2!$B:$Y,18,FALSE)</f>
        <v>0</v>
      </c>
      <c r="Y347" s="6">
        <f>VLOOKUP($B347,Hoja2!$B:$Y,19,FALSE)</f>
        <v>0</v>
      </c>
      <c r="Z347" s="6">
        <f>VLOOKUP($B347,Hoja2!$B:$Y,20,FALSE)</f>
        <v>0</v>
      </c>
      <c r="AA347" s="6">
        <f>VLOOKUP($B347,Hoja2!$B:$Y,21,FALSE)</f>
        <v>0</v>
      </c>
      <c r="AB347" s="5">
        <f>VLOOKUP($B347,Hoja2!$B:$Y,22,FALSE)</f>
        <v>0</v>
      </c>
      <c r="AC347" s="5">
        <f>VLOOKUP($B347,Hoja2!$B:$Y,23,FALSE)</f>
        <v>0</v>
      </c>
      <c r="AD347" s="5">
        <f>VLOOKUP($B347,Hoja2!$B:$Y,24,FALSE)</f>
        <v>0</v>
      </c>
      <c r="AE347" s="5">
        <f>SUM(Tabla2[[#This Row],[19]:[39]])</f>
        <v>7</v>
      </c>
      <c r="AF347" s="7">
        <v>25</v>
      </c>
      <c r="AG347" s="7">
        <v>26.4</v>
      </c>
      <c r="AH347" s="7" t="s">
        <v>9</v>
      </c>
    </row>
    <row r="348" spans="2:34" ht="100.2" customHeight="1" x14ac:dyDescent="0.3">
      <c r="B348" s="5" t="s">
        <v>519</v>
      </c>
      <c r="C348" s="6" t="s">
        <v>800</v>
      </c>
      <c r="D348" s="6" t="s">
        <v>109</v>
      </c>
      <c r="E348" s="6" t="s">
        <v>177</v>
      </c>
      <c r="F348" s="6" t="s">
        <v>787</v>
      </c>
      <c r="G348" s="6" t="s">
        <v>788</v>
      </c>
      <c r="H348" s="6"/>
      <c r="I348" s="6">
        <f>VLOOKUP($B348,Hoja2!$B:$Y,3,FALSE)</f>
        <v>0</v>
      </c>
      <c r="J348" s="6">
        <f>VLOOKUP($B348,Hoja2!$B:$Y,4,FALSE)</f>
        <v>1</v>
      </c>
      <c r="K348" s="6">
        <f>VLOOKUP($B348,Hoja2!$B:$Y,5,FALSE)</f>
        <v>3</v>
      </c>
      <c r="L348" s="6">
        <f>VLOOKUP($B348,Hoja2!$B:$Y,6,FALSE)</f>
        <v>4</v>
      </c>
      <c r="M348" s="6">
        <f>VLOOKUP($B348,Hoja2!$B:$Y,7,FALSE)</f>
        <v>6</v>
      </c>
      <c r="N348" s="6">
        <f>VLOOKUP($B348,Hoja2!$B:$Y,8,FALSE)</f>
        <v>10</v>
      </c>
      <c r="O348" s="6">
        <f>VLOOKUP($B348,Hoja2!$B:$Y,9,FALSE)</f>
        <v>20</v>
      </c>
      <c r="P348" s="6">
        <f>VLOOKUP($B348,Hoja2!$B:$Y,10,FALSE)</f>
        <v>10</v>
      </c>
      <c r="Q348" s="6">
        <f>VLOOKUP($B348,Hoja2!$B:$Y,11,FALSE)</f>
        <v>5</v>
      </c>
      <c r="R348" s="6">
        <f>VLOOKUP($B348,Hoja2!$B:$Y,12,FALSE)</f>
        <v>0</v>
      </c>
      <c r="S348" s="6">
        <f>VLOOKUP($B348,Hoja2!$B:$Y,13,FALSE)</f>
        <v>0</v>
      </c>
      <c r="T348" s="6">
        <f>VLOOKUP($B348,Hoja2!$B:$Y,14,FALSE)</f>
        <v>0</v>
      </c>
      <c r="U348" s="6">
        <f>VLOOKUP($B348,Hoja2!$B:$Y,15,FALSE)</f>
        <v>0</v>
      </c>
      <c r="V348" s="6">
        <f>VLOOKUP($B348,Hoja2!$B:$Y,16,FALSE)</f>
        <v>0</v>
      </c>
      <c r="W348" s="6">
        <f>VLOOKUP($B348,Hoja2!$B:$Y,17,FALSE)</f>
        <v>0</v>
      </c>
      <c r="X348" s="6">
        <f>VLOOKUP($B348,Hoja2!$B:$Y,18,FALSE)</f>
        <v>0</v>
      </c>
      <c r="Y348" s="6">
        <f>VLOOKUP($B348,Hoja2!$B:$Y,19,FALSE)</f>
        <v>0</v>
      </c>
      <c r="Z348" s="6">
        <f>VLOOKUP($B348,Hoja2!$B:$Y,20,FALSE)</f>
        <v>0</v>
      </c>
      <c r="AA348" s="6">
        <f>VLOOKUP($B348,Hoja2!$B:$Y,21,FALSE)</f>
        <v>0</v>
      </c>
      <c r="AB348" s="5">
        <f>VLOOKUP($B348,Hoja2!$B:$Y,22,FALSE)</f>
        <v>0</v>
      </c>
      <c r="AC348" s="5">
        <f>VLOOKUP($B348,Hoja2!$B:$Y,23,FALSE)</f>
        <v>0</v>
      </c>
      <c r="AD348" s="5">
        <f>VLOOKUP($B348,Hoja2!$B:$Y,24,FALSE)</f>
        <v>0</v>
      </c>
      <c r="AE348" s="5">
        <f>SUM(Tabla2[[#This Row],[19]:[39]])</f>
        <v>59</v>
      </c>
      <c r="AF348" s="7">
        <v>25</v>
      </c>
      <c r="AG348" s="7">
        <v>26.4</v>
      </c>
      <c r="AH348" s="7" t="s">
        <v>9</v>
      </c>
    </row>
    <row r="349" spans="2:34" ht="100.2" hidden="1" customHeight="1" x14ac:dyDescent="0.3">
      <c r="B349" s="5" t="s">
        <v>520</v>
      </c>
      <c r="C349" s="6" t="s">
        <v>800</v>
      </c>
      <c r="D349" s="6" t="s">
        <v>109</v>
      </c>
      <c r="E349" s="6" t="s">
        <v>181</v>
      </c>
      <c r="F349" s="6" t="s">
        <v>787</v>
      </c>
      <c r="G349" s="6" t="s">
        <v>788</v>
      </c>
      <c r="H349" s="6"/>
      <c r="I349" s="6" t="e">
        <f>VLOOKUP($B349,Hoja2!$B:$Y,3,FALSE)</f>
        <v>#N/A</v>
      </c>
      <c r="J349" s="6" t="e">
        <f>VLOOKUP($B349,Hoja2!$B:$Y,4,FALSE)</f>
        <v>#N/A</v>
      </c>
      <c r="K349" s="6" t="e">
        <f>VLOOKUP($B349,Hoja2!$B:$Y,5,FALSE)</f>
        <v>#N/A</v>
      </c>
      <c r="L349" s="6" t="e">
        <f>VLOOKUP($B349,Hoja2!$B:$Y,6,FALSE)</f>
        <v>#N/A</v>
      </c>
      <c r="M349" s="6" t="e">
        <f>VLOOKUP($B349,Hoja2!$B:$Y,7,FALSE)</f>
        <v>#N/A</v>
      </c>
      <c r="N349" s="6" t="e">
        <f>VLOOKUP($B349,Hoja2!$B:$Y,8,FALSE)</f>
        <v>#N/A</v>
      </c>
      <c r="O349" s="6" t="e">
        <f>VLOOKUP($B349,Hoja2!$B:$Y,9,FALSE)</f>
        <v>#N/A</v>
      </c>
      <c r="P349" s="6" t="e">
        <f>VLOOKUP($B349,Hoja2!$B:$Y,10,FALSE)</f>
        <v>#N/A</v>
      </c>
      <c r="Q349" s="6" t="e">
        <f>VLOOKUP($B349,Hoja2!$B:$Y,11,FALSE)</f>
        <v>#N/A</v>
      </c>
      <c r="R349" s="6" t="e">
        <f>VLOOKUP($B349,Hoja2!$B:$Y,12,FALSE)</f>
        <v>#N/A</v>
      </c>
      <c r="S349" s="6" t="e">
        <f>VLOOKUP($B349,Hoja2!$B:$Y,13,FALSE)</f>
        <v>#N/A</v>
      </c>
      <c r="T349" s="6" t="e">
        <f>VLOOKUP($B349,Hoja2!$B:$Y,14,FALSE)</f>
        <v>#N/A</v>
      </c>
      <c r="U349" s="6" t="e">
        <f>VLOOKUP($B349,Hoja2!$B:$Y,15,FALSE)</f>
        <v>#N/A</v>
      </c>
      <c r="V349" s="6" t="e">
        <f>VLOOKUP($B349,Hoja2!$B:$Y,16,FALSE)</f>
        <v>#N/A</v>
      </c>
      <c r="W349" s="6" t="e">
        <f>VLOOKUP($B349,Hoja2!$B:$Y,17,FALSE)</f>
        <v>#N/A</v>
      </c>
      <c r="X349" s="6" t="e">
        <f>VLOOKUP($B349,Hoja2!$B:$Y,18,FALSE)</f>
        <v>#N/A</v>
      </c>
      <c r="Y349" s="6" t="e">
        <f>VLOOKUP($B349,Hoja2!$B:$Y,19,FALSE)</f>
        <v>#N/A</v>
      </c>
      <c r="Z349" s="6" t="e">
        <f>VLOOKUP($B349,Hoja2!$B:$Y,20,FALSE)</f>
        <v>#N/A</v>
      </c>
      <c r="AA349" s="6" t="e">
        <f>VLOOKUP($B349,Hoja2!$B:$Y,21,FALSE)</f>
        <v>#N/A</v>
      </c>
      <c r="AB349" s="5" t="e">
        <f>VLOOKUP($B349,Hoja2!$B:$Y,22,FALSE)</f>
        <v>#N/A</v>
      </c>
      <c r="AC349" s="5" t="e">
        <f>VLOOKUP($B349,Hoja2!$B:$Y,23,FALSE)</f>
        <v>#N/A</v>
      </c>
      <c r="AD349" s="5" t="e">
        <f>VLOOKUP($B349,Hoja2!$B:$Y,24,FALSE)</f>
        <v>#N/A</v>
      </c>
      <c r="AE349" s="5" t="e">
        <f>SUM(Tabla2[[#This Row],[19]:[39]])</f>
        <v>#N/A</v>
      </c>
      <c r="AF349" s="7">
        <v>25</v>
      </c>
      <c r="AG349" s="7">
        <v>26.4</v>
      </c>
      <c r="AH349" s="7" t="s">
        <v>9</v>
      </c>
    </row>
    <row r="350" spans="2:34" ht="100.2" customHeight="1" x14ac:dyDescent="0.3">
      <c r="B350" s="5" t="s">
        <v>521</v>
      </c>
      <c r="C350" s="6" t="s">
        <v>800</v>
      </c>
      <c r="D350" s="6" t="s">
        <v>109</v>
      </c>
      <c r="E350" s="6" t="s">
        <v>177</v>
      </c>
      <c r="F350" s="6" t="s">
        <v>787</v>
      </c>
      <c r="G350" s="6" t="s">
        <v>788</v>
      </c>
      <c r="H350" s="6"/>
      <c r="I350" s="6">
        <f>VLOOKUP($B350,Hoja2!$B:$Y,3,FALSE)</f>
        <v>0</v>
      </c>
      <c r="J350" s="6">
        <f>VLOOKUP($B350,Hoja2!$B:$Y,4,FALSE)</f>
        <v>0</v>
      </c>
      <c r="K350" s="6">
        <f>VLOOKUP($B350,Hoja2!$B:$Y,5,FALSE)</f>
        <v>2</v>
      </c>
      <c r="L350" s="6">
        <f>VLOOKUP($B350,Hoja2!$B:$Y,6,FALSE)</f>
        <v>0</v>
      </c>
      <c r="M350" s="6">
        <f>VLOOKUP($B350,Hoja2!$B:$Y,7,FALSE)</f>
        <v>0</v>
      </c>
      <c r="N350" s="6">
        <f>VLOOKUP($B350,Hoja2!$B:$Y,8,FALSE)</f>
        <v>10</v>
      </c>
      <c r="O350" s="6">
        <f>VLOOKUP($B350,Hoja2!$B:$Y,9,FALSE)</f>
        <v>12</v>
      </c>
      <c r="P350" s="6">
        <f>VLOOKUP($B350,Hoja2!$B:$Y,10,FALSE)</f>
        <v>12</v>
      </c>
      <c r="Q350" s="6">
        <f>VLOOKUP($B350,Hoja2!$B:$Y,11,FALSE)</f>
        <v>12</v>
      </c>
      <c r="R350" s="6">
        <f>VLOOKUP($B350,Hoja2!$B:$Y,12,FALSE)</f>
        <v>0</v>
      </c>
      <c r="S350" s="6">
        <f>VLOOKUP($B350,Hoja2!$B:$Y,13,FALSE)</f>
        <v>0</v>
      </c>
      <c r="T350" s="6">
        <f>VLOOKUP($B350,Hoja2!$B:$Y,14,FALSE)</f>
        <v>0</v>
      </c>
      <c r="U350" s="6">
        <f>VLOOKUP($B350,Hoja2!$B:$Y,15,FALSE)</f>
        <v>0</v>
      </c>
      <c r="V350" s="6">
        <f>VLOOKUP($B350,Hoja2!$B:$Y,16,FALSE)</f>
        <v>0</v>
      </c>
      <c r="W350" s="6">
        <f>VLOOKUP($B350,Hoja2!$B:$Y,17,FALSE)</f>
        <v>0</v>
      </c>
      <c r="X350" s="6">
        <f>VLOOKUP($B350,Hoja2!$B:$Y,18,FALSE)</f>
        <v>0</v>
      </c>
      <c r="Y350" s="6">
        <f>VLOOKUP($B350,Hoja2!$B:$Y,19,FALSE)</f>
        <v>0</v>
      </c>
      <c r="Z350" s="6">
        <f>VLOOKUP($B350,Hoja2!$B:$Y,20,FALSE)</f>
        <v>0</v>
      </c>
      <c r="AA350" s="6">
        <f>VLOOKUP($B350,Hoja2!$B:$Y,21,FALSE)</f>
        <v>0</v>
      </c>
      <c r="AB350" s="5">
        <f>VLOOKUP($B350,Hoja2!$B:$Y,22,FALSE)</f>
        <v>0</v>
      </c>
      <c r="AC350" s="5">
        <f>VLOOKUP($B350,Hoja2!$B:$Y,23,FALSE)</f>
        <v>0</v>
      </c>
      <c r="AD350" s="5">
        <f>VLOOKUP($B350,Hoja2!$B:$Y,24,FALSE)</f>
        <v>0</v>
      </c>
      <c r="AE350" s="5">
        <f>SUM(Tabla2[[#This Row],[19]:[39]])</f>
        <v>48</v>
      </c>
      <c r="AF350" s="7">
        <v>25</v>
      </c>
      <c r="AG350" s="7">
        <v>26.4</v>
      </c>
      <c r="AH350" s="7" t="s">
        <v>9</v>
      </c>
    </row>
    <row r="351" spans="2:34" ht="100.2" customHeight="1" x14ac:dyDescent="0.3">
      <c r="B351" s="5" t="s">
        <v>522</v>
      </c>
      <c r="C351" s="6" t="s">
        <v>800</v>
      </c>
      <c r="D351" s="6" t="s">
        <v>109</v>
      </c>
      <c r="E351" s="6" t="s">
        <v>523</v>
      </c>
      <c r="F351" s="6" t="s">
        <v>364</v>
      </c>
      <c r="G351" s="6"/>
      <c r="H351" s="6"/>
      <c r="I351" s="6">
        <f>VLOOKUP($B351,Hoja2!$B:$Y,3,FALSE)</f>
        <v>0</v>
      </c>
      <c r="J351" s="6">
        <f>VLOOKUP($B351,Hoja2!$B:$Y,4,FALSE)</f>
        <v>0</v>
      </c>
      <c r="K351" s="6">
        <f>VLOOKUP($B351,Hoja2!$B:$Y,5,FALSE)</f>
        <v>1</v>
      </c>
      <c r="L351" s="6">
        <f>VLOOKUP($B351,Hoja2!$B:$Y,6,FALSE)</f>
        <v>2</v>
      </c>
      <c r="M351" s="6">
        <f>VLOOKUP($B351,Hoja2!$B:$Y,7,FALSE)</f>
        <v>7</v>
      </c>
      <c r="N351" s="6">
        <f>VLOOKUP($B351,Hoja2!$B:$Y,8,FALSE)</f>
        <v>16</v>
      </c>
      <c r="O351" s="6">
        <f>VLOOKUP($B351,Hoja2!$B:$Y,9,FALSE)</f>
        <v>16</v>
      </c>
      <c r="P351" s="6">
        <f>VLOOKUP($B351,Hoja2!$B:$Y,10,FALSE)</f>
        <v>14</v>
      </c>
      <c r="Q351" s="6">
        <f>VLOOKUP($B351,Hoja2!$B:$Y,11,FALSE)</f>
        <v>10</v>
      </c>
      <c r="R351" s="6">
        <f>VLOOKUP($B351,Hoja2!$B:$Y,12,FALSE)</f>
        <v>0</v>
      </c>
      <c r="S351" s="6">
        <f>VLOOKUP($B351,Hoja2!$B:$Y,13,FALSE)</f>
        <v>0</v>
      </c>
      <c r="T351" s="6">
        <f>VLOOKUP($B351,Hoja2!$B:$Y,14,FALSE)</f>
        <v>0</v>
      </c>
      <c r="U351" s="6">
        <f>VLOOKUP($B351,Hoja2!$B:$Y,15,FALSE)</f>
        <v>0</v>
      </c>
      <c r="V351" s="6">
        <f>VLOOKUP($B351,Hoja2!$B:$Y,16,FALSE)</f>
        <v>0</v>
      </c>
      <c r="W351" s="6">
        <f>VLOOKUP($B351,Hoja2!$B:$Y,17,FALSE)</f>
        <v>0</v>
      </c>
      <c r="X351" s="6">
        <f>VLOOKUP($B351,Hoja2!$B:$Y,18,FALSE)</f>
        <v>0</v>
      </c>
      <c r="Y351" s="6">
        <f>VLOOKUP($B351,Hoja2!$B:$Y,19,FALSE)</f>
        <v>0</v>
      </c>
      <c r="Z351" s="6">
        <f>VLOOKUP($B351,Hoja2!$B:$Y,20,FALSE)</f>
        <v>0</v>
      </c>
      <c r="AA351" s="6">
        <f>VLOOKUP($B351,Hoja2!$B:$Y,21,FALSE)</f>
        <v>0</v>
      </c>
      <c r="AB351" s="5">
        <f>VLOOKUP($B351,Hoja2!$B:$Y,22,FALSE)</f>
        <v>0</v>
      </c>
      <c r="AC351" s="5">
        <f>VLOOKUP($B351,Hoja2!$B:$Y,23,FALSE)</f>
        <v>0</v>
      </c>
      <c r="AD351" s="5">
        <f>VLOOKUP($B351,Hoja2!$B:$Y,24,FALSE)</f>
        <v>0</v>
      </c>
      <c r="AE351" s="5">
        <f>SUM(Tabla2[[#This Row],[19]:[39]])</f>
        <v>66</v>
      </c>
      <c r="AF351" s="7">
        <v>22.6</v>
      </c>
      <c r="AG351" s="7" t="s">
        <v>9</v>
      </c>
      <c r="AH351" s="7" t="s">
        <v>9</v>
      </c>
    </row>
    <row r="352" spans="2:34" ht="100.2" customHeight="1" x14ac:dyDescent="0.3">
      <c r="B352" s="5" t="s">
        <v>524</v>
      </c>
      <c r="C352" s="6" t="s">
        <v>800</v>
      </c>
      <c r="D352" s="6" t="s">
        <v>109</v>
      </c>
      <c r="E352" s="6" t="s">
        <v>266</v>
      </c>
      <c r="F352" s="6" t="s">
        <v>364</v>
      </c>
      <c r="G352" s="6"/>
      <c r="H352" s="6"/>
      <c r="I352" s="6">
        <f>VLOOKUP($B352,Hoja2!$B:$Y,3,FALSE)</f>
        <v>0</v>
      </c>
      <c r="J352" s="6">
        <f>VLOOKUP($B352,Hoja2!$B:$Y,4,FALSE)</f>
        <v>1</v>
      </c>
      <c r="K352" s="6">
        <f>VLOOKUP($B352,Hoja2!$B:$Y,5,FALSE)</f>
        <v>3</v>
      </c>
      <c r="L352" s="6">
        <f>VLOOKUP($B352,Hoja2!$B:$Y,6,FALSE)</f>
        <v>5</v>
      </c>
      <c r="M352" s="6">
        <f>VLOOKUP($B352,Hoja2!$B:$Y,7,FALSE)</f>
        <v>14</v>
      </c>
      <c r="N352" s="6">
        <f>VLOOKUP($B352,Hoja2!$B:$Y,8,FALSE)</f>
        <v>14</v>
      </c>
      <c r="O352" s="6">
        <f>VLOOKUP($B352,Hoja2!$B:$Y,9,FALSE)</f>
        <v>14</v>
      </c>
      <c r="P352" s="6">
        <f>VLOOKUP($B352,Hoja2!$B:$Y,10,FALSE)</f>
        <v>11</v>
      </c>
      <c r="Q352" s="6">
        <f>VLOOKUP($B352,Hoja2!$B:$Y,11,FALSE)</f>
        <v>10</v>
      </c>
      <c r="R352" s="6">
        <f>VLOOKUP($B352,Hoja2!$B:$Y,12,FALSE)</f>
        <v>0</v>
      </c>
      <c r="S352" s="6">
        <f>VLOOKUP($B352,Hoja2!$B:$Y,13,FALSE)</f>
        <v>0</v>
      </c>
      <c r="T352" s="6">
        <f>VLOOKUP($B352,Hoja2!$B:$Y,14,FALSE)</f>
        <v>0</v>
      </c>
      <c r="U352" s="6">
        <f>VLOOKUP($B352,Hoja2!$B:$Y,15,FALSE)</f>
        <v>0</v>
      </c>
      <c r="V352" s="6">
        <f>VLOOKUP($B352,Hoja2!$B:$Y,16,FALSE)</f>
        <v>0</v>
      </c>
      <c r="W352" s="6">
        <f>VLOOKUP($B352,Hoja2!$B:$Y,17,FALSE)</f>
        <v>0</v>
      </c>
      <c r="X352" s="6">
        <f>VLOOKUP($B352,Hoja2!$B:$Y,18,FALSE)</f>
        <v>0</v>
      </c>
      <c r="Y352" s="6">
        <f>VLOOKUP($B352,Hoja2!$B:$Y,19,FALSE)</f>
        <v>0</v>
      </c>
      <c r="Z352" s="6">
        <f>VLOOKUP($B352,Hoja2!$B:$Y,20,FALSE)</f>
        <v>0</v>
      </c>
      <c r="AA352" s="6">
        <f>VLOOKUP($B352,Hoja2!$B:$Y,21,FALSE)</f>
        <v>0</v>
      </c>
      <c r="AB352" s="5">
        <f>VLOOKUP($B352,Hoja2!$B:$Y,22,FALSE)</f>
        <v>0</v>
      </c>
      <c r="AC352" s="5">
        <f>VLOOKUP($B352,Hoja2!$B:$Y,23,FALSE)</f>
        <v>0</v>
      </c>
      <c r="AD352" s="5">
        <f>VLOOKUP($B352,Hoja2!$B:$Y,24,FALSE)</f>
        <v>0</v>
      </c>
      <c r="AE352" s="5">
        <f>SUM(Tabla2[[#This Row],[19]:[39]])</f>
        <v>72</v>
      </c>
      <c r="AF352" s="7">
        <v>22.6</v>
      </c>
      <c r="AG352" s="7" t="s">
        <v>9</v>
      </c>
      <c r="AH352" s="7" t="s">
        <v>9</v>
      </c>
    </row>
    <row r="353" spans="2:34" ht="100.2" customHeight="1" x14ac:dyDescent="0.3">
      <c r="B353" s="5" t="s">
        <v>525</v>
      </c>
      <c r="C353" s="6" t="s">
        <v>800</v>
      </c>
      <c r="D353" s="6" t="s">
        <v>526</v>
      </c>
      <c r="E353" s="6" t="s">
        <v>527</v>
      </c>
      <c r="F353" s="6" t="s">
        <v>528</v>
      </c>
      <c r="G353" s="6"/>
      <c r="H353" s="6"/>
      <c r="I353" s="6">
        <f>VLOOKUP($B353,Hoja2!$B:$Y,3,FALSE)</f>
        <v>41</v>
      </c>
      <c r="J353" s="6">
        <f>VLOOKUP($B353,Hoja2!$B:$Y,4,FALSE)</f>
        <v>83</v>
      </c>
      <c r="K353" s="6">
        <f>VLOOKUP($B353,Hoja2!$B:$Y,5,FALSE)</f>
        <v>209</v>
      </c>
      <c r="L353" s="6">
        <f>VLOOKUP($B353,Hoja2!$B:$Y,6,FALSE)</f>
        <v>210</v>
      </c>
      <c r="M353" s="6">
        <f>VLOOKUP($B353,Hoja2!$B:$Y,7,FALSE)</f>
        <v>213</v>
      </c>
      <c r="N353" s="6">
        <f>VLOOKUP($B353,Hoja2!$B:$Y,8,FALSE)</f>
        <v>169</v>
      </c>
      <c r="O353" s="6">
        <f>VLOOKUP($B353,Hoja2!$B:$Y,9,FALSE)</f>
        <v>0</v>
      </c>
      <c r="P353" s="6">
        <f>VLOOKUP($B353,Hoja2!$B:$Y,10,FALSE)</f>
        <v>0</v>
      </c>
      <c r="Q353" s="6">
        <f>VLOOKUP($B353,Hoja2!$B:$Y,11,FALSE)</f>
        <v>0</v>
      </c>
      <c r="R353" s="6">
        <f>VLOOKUP($B353,Hoja2!$B:$Y,12,FALSE)</f>
        <v>0</v>
      </c>
      <c r="S353" s="6">
        <f>VLOOKUP($B353,Hoja2!$B:$Y,13,FALSE)</f>
        <v>0</v>
      </c>
      <c r="T353" s="6">
        <f>VLOOKUP($B353,Hoja2!$B:$Y,14,FALSE)</f>
        <v>0</v>
      </c>
      <c r="U353" s="6">
        <f>VLOOKUP($B353,Hoja2!$B:$Y,15,FALSE)</f>
        <v>0</v>
      </c>
      <c r="V353" s="6">
        <f>VLOOKUP($B353,Hoja2!$B:$Y,16,FALSE)</f>
        <v>0</v>
      </c>
      <c r="W353" s="6">
        <f>VLOOKUP($B353,Hoja2!$B:$Y,17,FALSE)</f>
        <v>0</v>
      </c>
      <c r="X353" s="6">
        <f>VLOOKUP($B353,Hoja2!$B:$Y,18,FALSE)</f>
        <v>0</v>
      </c>
      <c r="Y353" s="6">
        <f>VLOOKUP($B353,Hoja2!$B:$Y,19,FALSE)</f>
        <v>0</v>
      </c>
      <c r="Z353" s="6">
        <f>VLOOKUP($B353,Hoja2!$B:$Y,20,FALSE)</f>
        <v>0</v>
      </c>
      <c r="AA353" s="6">
        <f>VLOOKUP($B353,Hoja2!$B:$Y,21,FALSE)</f>
        <v>0</v>
      </c>
      <c r="AB353" s="5">
        <f>VLOOKUP($B353,Hoja2!$B:$Y,22,FALSE)</f>
        <v>0</v>
      </c>
      <c r="AC353" s="5">
        <f>VLOOKUP($B353,Hoja2!$B:$Y,23,FALSE)</f>
        <v>0</v>
      </c>
      <c r="AD353" s="5">
        <f>VLOOKUP($B353,Hoja2!$B:$Y,24,FALSE)</f>
        <v>0</v>
      </c>
      <c r="AE353" s="5">
        <f>SUM(Tabla2[[#This Row],[19]:[39]])</f>
        <v>884</v>
      </c>
      <c r="AF353" s="7">
        <v>7.5</v>
      </c>
      <c r="AG353" s="7" t="s">
        <v>9</v>
      </c>
      <c r="AH353" s="7" t="s">
        <v>9</v>
      </c>
    </row>
    <row r="354" spans="2:34" ht="100.2" customHeight="1" x14ac:dyDescent="0.3">
      <c r="B354" s="5" t="s">
        <v>529</v>
      </c>
      <c r="C354" s="6" t="s">
        <v>800</v>
      </c>
      <c r="D354" s="6" t="s">
        <v>526</v>
      </c>
      <c r="E354" s="6" t="s">
        <v>530</v>
      </c>
      <c r="F354" s="6" t="s">
        <v>528</v>
      </c>
      <c r="G354" s="6"/>
      <c r="H354" s="6"/>
      <c r="I354" s="6">
        <f>VLOOKUP($B354,Hoja2!$B:$Y,3,FALSE)</f>
        <v>28</v>
      </c>
      <c r="J354" s="6">
        <f>VLOOKUP($B354,Hoja2!$B:$Y,4,FALSE)</f>
        <v>58</v>
      </c>
      <c r="K354" s="6">
        <f>VLOOKUP($B354,Hoja2!$B:$Y,5,FALSE)</f>
        <v>165</v>
      </c>
      <c r="L354" s="6">
        <f>VLOOKUP($B354,Hoja2!$B:$Y,6,FALSE)</f>
        <v>164</v>
      </c>
      <c r="M354" s="6">
        <f>VLOOKUP($B354,Hoja2!$B:$Y,7,FALSE)</f>
        <v>169</v>
      </c>
      <c r="N354" s="6">
        <f>VLOOKUP($B354,Hoja2!$B:$Y,8,FALSE)</f>
        <v>137</v>
      </c>
      <c r="O354" s="6">
        <f>VLOOKUP($B354,Hoja2!$B:$Y,9,FALSE)</f>
        <v>0</v>
      </c>
      <c r="P354" s="6">
        <f>VLOOKUP($B354,Hoja2!$B:$Y,10,FALSE)</f>
        <v>0</v>
      </c>
      <c r="Q354" s="6">
        <f>VLOOKUP($B354,Hoja2!$B:$Y,11,FALSE)</f>
        <v>0</v>
      </c>
      <c r="R354" s="6">
        <f>VLOOKUP($B354,Hoja2!$B:$Y,12,FALSE)</f>
        <v>0</v>
      </c>
      <c r="S354" s="6">
        <f>VLOOKUP($B354,Hoja2!$B:$Y,13,FALSE)</f>
        <v>0</v>
      </c>
      <c r="T354" s="6">
        <f>VLOOKUP($B354,Hoja2!$B:$Y,14,FALSE)</f>
        <v>0</v>
      </c>
      <c r="U354" s="6">
        <f>VLOOKUP($B354,Hoja2!$B:$Y,15,FALSE)</f>
        <v>0</v>
      </c>
      <c r="V354" s="6">
        <f>VLOOKUP($B354,Hoja2!$B:$Y,16,FALSE)</f>
        <v>0</v>
      </c>
      <c r="W354" s="6">
        <f>VLOOKUP($B354,Hoja2!$B:$Y,17,FALSE)</f>
        <v>0</v>
      </c>
      <c r="X354" s="6">
        <f>VLOOKUP($B354,Hoja2!$B:$Y,18,FALSE)</f>
        <v>0</v>
      </c>
      <c r="Y354" s="6">
        <f>VLOOKUP($B354,Hoja2!$B:$Y,19,FALSE)</f>
        <v>0</v>
      </c>
      <c r="Z354" s="6">
        <f>VLOOKUP($B354,Hoja2!$B:$Y,20,FALSE)</f>
        <v>0</v>
      </c>
      <c r="AA354" s="6">
        <f>VLOOKUP($B354,Hoja2!$B:$Y,21,FALSE)</f>
        <v>0</v>
      </c>
      <c r="AB354" s="5">
        <f>VLOOKUP($B354,Hoja2!$B:$Y,22,FALSE)</f>
        <v>0</v>
      </c>
      <c r="AC354" s="5">
        <f>VLOOKUP($B354,Hoja2!$B:$Y,23,FALSE)</f>
        <v>0</v>
      </c>
      <c r="AD354" s="5">
        <f>VLOOKUP($B354,Hoja2!$B:$Y,24,FALSE)</f>
        <v>0</v>
      </c>
      <c r="AE354" s="5">
        <f>SUM(Tabla2[[#This Row],[19]:[39]])</f>
        <v>693</v>
      </c>
      <c r="AF354" s="7">
        <v>7.5</v>
      </c>
      <c r="AG354" s="7" t="s">
        <v>9</v>
      </c>
      <c r="AH354" s="7" t="s">
        <v>9</v>
      </c>
    </row>
    <row r="355" spans="2:34" ht="100.2" customHeight="1" x14ac:dyDescent="0.3">
      <c r="B355" s="5" t="s">
        <v>531</v>
      </c>
      <c r="C355" s="6" t="s">
        <v>800</v>
      </c>
      <c r="D355" s="6" t="s">
        <v>532</v>
      </c>
      <c r="E355" s="6" t="s">
        <v>247</v>
      </c>
      <c r="F355" s="6" t="s">
        <v>533</v>
      </c>
      <c r="G355" s="6"/>
      <c r="H355" s="6"/>
      <c r="I355" s="6">
        <f>VLOOKUP($B355,Hoja2!$B:$Y,3,FALSE)</f>
        <v>0</v>
      </c>
      <c r="J355" s="6">
        <f>VLOOKUP($B355,Hoja2!$B:$Y,4,FALSE)</f>
        <v>0</v>
      </c>
      <c r="K355" s="6">
        <f>VLOOKUP($B355,Hoja2!$B:$Y,5,FALSE)</f>
        <v>0</v>
      </c>
      <c r="L355" s="6">
        <f>VLOOKUP($B355,Hoja2!$B:$Y,6,FALSE)</f>
        <v>2</v>
      </c>
      <c r="M355" s="6">
        <f>VLOOKUP($B355,Hoja2!$B:$Y,7,FALSE)</f>
        <v>7</v>
      </c>
      <c r="N355" s="6">
        <f>VLOOKUP($B355,Hoja2!$B:$Y,8,FALSE)</f>
        <v>14</v>
      </c>
      <c r="O355" s="6">
        <f>VLOOKUP($B355,Hoja2!$B:$Y,9,FALSE)</f>
        <v>22</v>
      </c>
      <c r="P355" s="6">
        <f>VLOOKUP($B355,Hoja2!$B:$Y,10,FALSE)</f>
        <v>14</v>
      </c>
      <c r="Q355" s="6">
        <f>VLOOKUP($B355,Hoja2!$B:$Y,11,FALSE)</f>
        <v>9</v>
      </c>
      <c r="R355" s="6">
        <f>VLOOKUP($B355,Hoja2!$B:$Y,12,FALSE)</f>
        <v>11</v>
      </c>
      <c r="S355" s="6">
        <f>VLOOKUP($B355,Hoja2!$B:$Y,13,FALSE)</f>
        <v>0</v>
      </c>
      <c r="T355" s="6">
        <f>VLOOKUP($B355,Hoja2!$B:$Y,14,FALSE)</f>
        <v>0</v>
      </c>
      <c r="U355" s="6">
        <f>VLOOKUP($B355,Hoja2!$B:$Y,15,FALSE)</f>
        <v>0</v>
      </c>
      <c r="V355" s="6">
        <f>VLOOKUP($B355,Hoja2!$B:$Y,16,FALSE)</f>
        <v>0</v>
      </c>
      <c r="W355" s="6">
        <f>VLOOKUP($B355,Hoja2!$B:$Y,17,FALSE)</f>
        <v>0</v>
      </c>
      <c r="X355" s="6">
        <f>VLOOKUP($B355,Hoja2!$B:$Y,18,FALSE)</f>
        <v>0</v>
      </c>
      <c r="Y355" s="6">
        <f>VLOOKUP($B355,Hoja2!$B:$Y,19,FALSE)</f>
        <v>0</v>
      </c>
      <c r="Z355" s="6">
        <f>VLOOKUP($B355,Hoja2!$B:$Y,20,FALSE)</f>
        <v>0</v>
      </c>
      <c r="AA355" s="6">
        <f>VLOOKUP($B355,Hoja2!$B:$Y,21,FALSE)</f>
        <v>0</v>
      </c>
      <c r="AB355" s="5">
        <f>VLOOKUP($B355,Hoja2!$B:$Y,22,FALSE)</f>
        <v>0</v>
      </c>
      <c r="AC355" s="5">
        <f>VLOOKUP($B355,Hoja2!$B:$Y,23,FALSE)</f>
        <v>0</v>
      </c>
      <c r="AD355" s="5">
        <f>VLOOKUP($B355,Hoja2!$B:$Y,24,FALSE)</f>
        <v>0</v>
      </c>
      <c r="AE355" s="5">
        <f>SUM(Tabla2[[#This Row],[19]:[39]])</f>
        <v>79</v>
      </c>
      <c r="AF355" s="7">
        <v>25</v>
      </c>
      <c r="AG355" s="7" t="s">
        <v>9</v>
      </c>
      <c r="AH355" s="7" t="s">
        <v>9</v>
      </c>
    </row>
    <row r="356" spans="2:34" ht="100.2" hidden="1" customHeight="1" x14ac:dyDescent="0.3">
      <c r="B356" s="5" t="s">
        <v>534</v>
      </c>
      <c r="C356" s="6" t="s">
        <v>800</v>
      </c>
      <c r="D356" s="6" t="s">
        <v>532</v>
      </c>
      <c r="E356" s="6" t="s">
        <v>251</v>
      </c>
      <c r="F356" s="6" t="s">
        <v>533</v>
      </c>
      <c r="G356" s="6"/>
      <c r="H356" s="6"/>
      <c r="I356" s="6" t="e">
        <f>VLOOKUP($B356,Hoja2!$B:$Y,3,FALSE)</f>
        <v>#N/A</v>
      </c>
      <c r="J356" s="6" t="e">
        <f>VLOOKUP($B356,Hoja2!$B:$Y,4,FALSE)</f>
        <v>#N/A</v>
      </c>
      <c r="K356" s="6" t="e">
        <f>VLOOKUP($B356,Hoja2!$B:$Y,5,FALSE)</f>
        <v>#N/A</v>
      </c>
      <c r="L356" s="6" t="e">
        <f>VLOOKUP($B356,Hoja2!$B:$Y,6,FALSE)</f>
        <v>#N/A</v>
      </c>
      <c r="M356" s="6" t="e">
        <f>VLOOKUP($B356,Hoja2!$B:$Y,7,FALSE)</f>
        <v>#N/A</v>
      </c>
      <c r="N356" s="6" t="e">
        <f>VLOOKUP($B356,Hoja2!$B:$Y,8,FALSE)</f>
        <v>#N/A</v>
      </c>
      <c r="O356" s="6" t="e">
        <f>VLOOKUP($B356,Hoja2!$B:$Y,9,FALSE)</f>
        <v>#N/A</v>
      </c>
      <c r="P356" s="6" t="e">
        <f>VLOOKUP($B356,Hoja2!$B:$Y,10,FALSE)</f>
        <v>#N/A</v>
      </c>
      <c r="Q356" s="6" t="e">
        <f>VLOOKUP($B356,Hoja2!$B:$Y,11,FALSE)</f>
        <v>#N/A</v>
      </c>
      <c r="R356" s="6" t="e">
        <f>VLOOKUP($B356,Hoja2!$B:$Y,12,FALSE)</f>
        <v>#N/A</v>
      </c>
      <c r="S356" s="6" t="e">
        <f>VLOOKUP($B356,Hoja2!$B:$Y,13,FALSE)</f>
        <v>#N/A</v>
      </c>
      <c r="T356" s="6" t="e">
        <f>VLOOKUP($B356,Hoja2!$B:$Y,14,FALSE)</f>
        <v>#N/A</v>
      </c>
      <c r="U356" s="6" t="e">
        <f>VLOOKUP($B356,Hoja2!$B:$Y,15,FALSE)</f>
        <v>#N/A</v>
      </c>
      <c r="V356" s="6" t="e">
        <f>VLOOKUP($B356,Hoja2!$B:$Y,16,FALSE)</f>
        <v>#N/A</v>
      </c>
      <c r="W356" s="6" t="e">
        <f>VLOOKUP($B356,Hoja2!$B:$Y,17,FALSE)</f>
        <v>#N/A</v>
      </c>
      <c r="X356" s="6" t="e">
        <f>VLOOKUP($B356,Hoja2!$B:$Y,18,FALSE)</f>
        <v>#N/A</v>
      </c>
      <c r="Y356" s="6" t="e">
        <f>VLOOKUP($B356,Hoja2!$B:$Y,19,FALSE)</f>
        <v>#N/A</v>
      </c>
      <c r="Z356" s="6" t="e">
        <f>VLOOKUP($B356,Hoja2!$B:$Y,20,FALSE)</f>
        <v>#N/A</v>
      </c>
      <c r="AA356" s="6" t="e">
        <f>VLOOKUP($B356,Hoja2!$B:$Y,21,FALSE)</f>
        <v>#N/A</v>
      </c>
      <c r="AB356" s="5" t="e">
        <f>VLOOKUP($B356,Hoja2!$B:$Y,22,FALSE)</f>
        <v>#N/A</v>
      </c>
      <c r="AC356" s="5" t="e">
        <f>VLOOKUP($B356,Hoja2!$B:$Y,23,FALSE)</f>
        <v>#N/A</v>
      </c>
      <c r="AD356" s="5" t="e">
        <f>VLOOKUP($B356,Hoja2!$B:$Y,24,FALSE)</f>
        <v>#N/A</v>
      </c>
      <c r="AE356" s="5" t="e">
        <f>SUM(Tabla2[[#This Row],[19]:[39]])</f>
        <v>#N/A</v>
      </c>
      <c r="AF356" s="7">
        <v>25</v>
      </c>
      <c r="AG356" s="7" t="s">
        <v>9</v>
      </c>
      <c r="AH356" s="7" t="s">
        <v>9</v>
      </c>
    </row>
    <row r="357" spans="2:34" ht="100.2" customHeight="1" x14ac:dyDescent="0.3">
      <c r="B357" s="5" t="s">
        <v>535</v>
      </c>
      <c r="C357" s="6" t="s">
        <v>800</v>
      </c>
      <c r="D357" s="6" t="s">
        <v>532</v>
      </c>
      <c r="E357" s="6" t="s">
        <v>536</v>
      </c>
      <c r="F357" s="6" t="s">
        <v>533</v>
      </c>
      <c r="G357" s="6"/>
      <c r="H357" s="6"/>
      <c r="I357" s="6">
        <f>VLOOKUP($B357,Hoja2!$B:$Y,3,FALSE)</f>
        <v>0</v>
      </c>
      <c r="J357" s="6">
        <f>VLOOKUP($B357,Hoja2!$B:$Y,4,FALSE)</f>
        <v>0</v>
      </c>
      <c r="K357" s="6">
        <f>VLOOKUP($B357,Hoja2!$B:$Y,5,FALSE)</f>
        <v>12</v>
      </c>
      <c r="L357" s="6">
        <f>VLOOKUP($B357,Hoja2!$B:$Y,6,FALSE)</f>
        <v>16</v>
      </c>
      <c r="M357" s="6">
        <f>VLOOKUP($B357,Hoja2!$B:$Y,7,FALSE)</f>
        <v>20</v>
      </c>
      <c r="N357" s="6">
        <f>VLOOKUP($B357,Hoja2!$B:$Y,8,FALSE)</f>
        <v>10</v>
      </c>
      <c r="O357" s="6">
        <f>VLOOKUP($B357,Hoja2!$B:$Y,9,FALSE)</f>
        <v>12</v>
      </c>
      <c r="P357" s="6">
        <f>VLOOKUP($B357,Hoja2!$B:$Y,10,FALSE)</f>
        <v>6</v>
      </c>
      <c r="Q357" s="6">
        <f>VLOOKUP($B357,Hoja2!$B:$Y,11,FALSE)</f>
        <v>1</v>
      </c>
      <c r="R357" s="6">
        <f>VLOOKUP($B357,Hoja2!$B:$Y,12,FALSE)</f>
        <v>4</v>
      </c>
      <c r="S357" s="6">
        <f>VLOOKUP($B357,Hoja2!$B:$Y,13,FALSE)</f>
        <v>0</v>
      </c>
      <c r="T357" s="6">
        <f>VLOOKUP($B357,Hoja2!$B:$Y,14,FALSE)</f>
        <v>0</v>
      </c>
      <c r="U357" s="6">
        <f>VLOOKUP($B357,Hoja2!$B:$Y,15,FALSE)</f>
        <v>0</v>
      </c>
      <c r="V357" s="6">
        <f>VLOOKUP($B357,Hoja2!$B:$Y,16,FALSE)</f>
        <v>0</v>
      </c>
      <c r="W357" s="6">
        <f>VLOOKUP($B357,Hoja2!$B:$Y,17,FALSE)</f>
        <v>0</v>
      </c>
      <c r="X357" s="6">
        <f>VLOOKUP($B357,Hoja2!$B:$Y,18,FALSE)</f>
        <v>0</v>
      </c>
      <c r="Y357" s="6">
        <f>VLOOKUP($B357,Hoja2!$B:$Y,19,FALSE)</f>
        <v>0</v>
      </c>
      <c r="Z357" s="6">
        <f>VLOOKUP($B357,Hoja2!$B:$Y,20,FALSE)</f>
        <v>0</v>
      </c>
      <c r="AA357" s="6">
        <f>VLOOKUP($B357,Hoja2!$B:$Y,21,FALSE)</f>
        <v>0</v>
      </c>
      <c r="AB357" s="5">
        <f>VLOOKUP($B357,Hoja2!$B:$Y,22,FALSE)</f>
        <v>0</v>
      </c>
      <c r="AC357" s="5">
        <f>VLOOKUP($B357,Hoja2!$B:$Y,23,FALSE)</f>
        <v>0</v>
      </c>
      <c r="AD357" s="5">
        <f>VLOOKUP($B357,Hoja2!$B:$Y,24,FALSE)</f>
        <v>0</v>
      </c>
      <c r="AE357" s="5">
        <f>SUM(Tabla2[[#This Row],[19]:[39]])</f>
        <v>81</v>
      </c>
      <c r="AF357" s="7">
        <v>25</v>
      </c>
      <c r="AG357" s="7" t="s">
        <v>9</v>
      </c>
      <c r="AH357" s="7" t="s">
        <v>9</v>
      </c>
    </row>
    <row r="358" spans="2:34" ht="100.2" customHeight="1" x14ac:dyDescent="0.3">
      <c r="B358" s="5" t="s">
        <v>537</v>
      </c>
      <c r="C358" s="6" t="s">
        <v>800</v>
      </c>
      <c r="D358" s="6" t="s">
        <v>532</v>
      </c>
      <c r="E358" s="6" t="s">
        <v>538</v>
      </c>
      <c r="F358" s="6" t="s">
        <v>533</v>
      </c>
      <c r="G358" s="6"/>
      <c r="H358" s="6"/>
      <c r="I358" s="6">
        <f>VLOOKUP($B358,Hoja2!$B:$Y,3,FALSE)</f>
        <v>0</v>
      </c>
      <c r="J358" s="6">
        <f>VLOOKUP($B358,Hoja2!$B:$Y,4,FALSE)</f>
        <v>0</v>
      </c>
      <c r="K358" s="6">
        <f>VLOOKUP($B358,Hoja2!$B:$Y,5,FALSE)</f>
        <v>15</v>
      </c>
      <c r="L358" s="6">
        <f>VLOOKUP($B358,Hoja2!$B:$Y,6,FALSE)</f>
        <v>10</v>
      </c>
      <c r="M358" s="6">
        <f>VLOOKUP($B358,Hoja2!$B:$Y,7,FALSE)</f>
        <v>12</v>
      </c>
      <c r="N358" s="6">
        <f>VLOOKUP($B358,Hoja2!$B:$Y,8,FALSE)</f>
        <v>11</v>
      </c>
      <c r="O358" s="6">
        <f>VLOOKUP($B358,Hoja2!$B:$Y,9,FALSE)</f>
        <v>10</v>
      </c>
      <c r="P358" s="6">
        <f>VLOOKUP($B358,Hoja2!$B:$Y,10,FALSE)</f>
        <v>8</v>
      </c>
      <c r="Q358" s="6">
        <f>VLOOKUP($B358,Hoja2!$B:$Y,11,FALSE)</f>
        <v>10</v>
      </c>
      <c r="R358" s="6">
        <f>VLOOKUP($B358,Hoja2!$B:$Y,12,FALSE)</f>
        <v>7</v>
      </c>
      <c r="S358" s="6">
        <f>VLOOKUP($B358,Hoja2!$B:$Y,13,FALSE)</f>
        <v>0</v>
      </c>
      <c r="T358" s="6">
        <f>VLOOKUP($B358,Hoja2!$B:$Y,14,FALSE)</f>
        <v>0</v>
      </c>
      <c r="U358" s="6">
        <f>VLOOKUP($B358,Hoja2!$B:$Y,15,FALSE)</f>
        <v>0</v>
      </c>
      <c r="V358" s="6">
        <f>VLOOKUP($B358,Hoja2!$B:$Y,16,FALSE)</f>
        <v>0</v>
      </c>
      <c r="W358" s="6">
        <f>VLOOKUP($B358,Hoja2!$B:$Y,17,FALSE)</f>
        <v>0</v>
      </c>
      <c r="X358" s="6">
        <f>VLOOKUP($B358,Hoja2!$B:$Y,18,FALSE)</f>
        <v>0</v>
      </c>
      <c r="Y358" s="6">
        <f>VLOOKUP($B358,Hoja2!$B:$Y,19,FALSE)</f>
        <v>0</v>
      </c>
      <c r="Z358" s="6">
        <f>VLOOKUP($B358,Hoja2!$B:$Y,20,FALSE)</f>
        <v>0</v>
      </c>
      <c r="AA358" s="6">
        <f>VLOOKUP($B358,Hoja2!$B:$Y,21,FALSE)</f>
        <v>0</v>
      </c>
      <c r="AB358" s="5">
        <f>VLOOKUP($B358,Hoja2!$B:$Y,22,FALSE)</f>
        <v>0</v>
      </c>
      <c r="AC358" s="5">
        <f>VLOOKUP($B358,Hoja2!$B:$Y,23,FALSE)</f>
        <v>0</v>
      </c>
      <c r="AD358" s="5">
        <f>VLOOKUP($B358,Hoja2!$B:$Y,24,FALSE)</f>
        <v>0</v>
      </c>
      <c r="AE358" s="5">
        <f>SUM(Tabla2[[#This Row],[19]:[39]])</f>
        <v>83</v>
      </c>
      <c r="AF358" s="7">
        <v>25</v>
      </c>
      <c r="AG358" s="7" t="s">
        <v>9</v>
      </c>
      <c r="AH358" s="7" t="s">
        <v>9</v>
      </c>
    </row>
    <row r="359" spans="2:34" ht="100.2" customHeight="1" x14ac:dyDescent="0.3">
      <c r="B359" s="5" t="s">
        <v>539</v>
      </c>
      <c r="C359" s="6" t="s">
        <v>800</v>
      </c>
      <c r="D359" s="6" t="s">
        <v>532</v>
      </c>
      <c r="E359" s="6" t="s">
        <v>247</v>
      </c>
      <c r="F359" s="6" t="s">
        <v>533</v>
      </c>
      <c r="G359" s="6"/>
      <c r="H359" s="6"/>
      <c r="I359" s="6">
        <f>VLOOKUP($B359,Hoja2!$B:$Y,3,FALSE)</f>
        <v>0</v>
      </c>
      <c r="J359" s="6">
        <f>VLOOKUP($B359,Hoja2!$B:$Y,4,FALSE)</f>
        <v>0</v>
      </c>
      <c r="K359" s="6">
        <f>VLOOKUP($B359,Hoja2!$B:$Y,5,FALSE)</f>
        <v>8</v>
      </c>
      <c r="L359" s="6">
        <f>VLOOKUP($B359,Hoja2!$B:$Y,6,FALSE)</f>
        <v>11</v>
      </c>
      <c r="M359" s="6">
        <f>VLOOKUP($B359,Hoja2!$B:$Y,7,FALSE)</f>
        <v>11</v>
      </c>
      <c r="N359" s="6">
        <f>VLOOKUP($B359,Hoja2!$B:$Y,8,FALSE)</f>
        <v>21</v>
      </c>
      <c r="O359" s="6">
        <f>VLOOKUP($B359,Hoja2!$B:$Y,9,FALSE)</f>
        <v>23</v>
      </c>
      <c r="P359" s="6">
        <f>VLOOKUP($B359,Hoja2!$B:$Y,10,FALSE)</f>
        <v>21</v>
      </c>
      <c r="Q359" s="6">
        <f>VLOOKUP($B359,Hoja2!$B:$Y,11,FALSE)</f>
        <v>16</v>
      </c>
      <c r="R359" s="6">
        <f>VLOOKUP($B359,Hoja2!$B:$Y,12,FALSE)</f>
        <v>10</v>
      </c>
      <c r="S359" s="6">
        <f>VLOOKUP($B359,Hoja2!$B:$Y,13,FALSE)</f>
        <v>0</v>
      </c>
      <c r="T359" s="6">
        <f>VLOOKUP($B359,Hoja2!$B:$Y,14,FALSE)</f>
        <v>0</v>
      </c>
      <c r="U359" s="6">
        <f>VLOOKUP($B359,Hoja2!$B:$Y,15,FALSE)</f>
        <v>0</v>
      </c>
      <c r="V359" s="6">
        <f>VLOOKUP($B359,Hoja2!$B:$Y,16,FALSE)</f>
        <v>0</v>
      </c>
      <c r="W359" s="6">
        <f>VLOOKUP($B359,Hoja2!$B:$Y,17,FALSE)</f>
        <v>0</v>
      </c>
      <c r="X359" s="6">
        <f>VLOOKUP($B359,Hoja2!$B:$Y,18,FALSE)</f>
        <v>0</v>
      </c>
      <c r="Y359" s="6">
        <f>VLOOKUP($B359,Hoja2!$B:$Y,19,FALSE)</f>
        <v>0</v>
      </c>
      <c r="Z359" s="6">
        <f>VLOOKUP($B359,Hoja2!$B:$Y,20,FALSE)</f>
        <v>0</v>
      </c>
      <c r="AA359" s="6">
        <f>VLOOKUP($B359,Hoja2!$B:$Y,21,FALSE)</f>
        <v>0</v>
      </c>
      <c r="AB359" s="5">
        <f>VLOOKUP($B359,Hoja2!$B:$Y,22,FALSE)</f>
        <v>0</v>
      </c>
      <c r="AC359" s="5">
        <f>VLOOKUP($B359,Hoja2!$B:$Y,23,FALSE)</f>
        <v>0</v>
      </c>
      <c r="AD359" s="5">
        <f>VLOOKUP($B359,Hoja2!$B:$Y,24,FALSE)</f>
        <v>0</v>
      </c>
      <c r="AE359" s="5">
        <f>SUM(Tabla2[[#This Row],[19]:[39]])</f>
        <v>121</v>
      </c>
      <c r="AF359" s="7">
        <v>25</v>
      </c>
      <c r="AG359" s="7" t="s">
        <v>9</v>
      </c>
      <c r="AH359" s="7" t="s">
        <v>9</v>
      </c>
    </row>
    <row r="360" spans="2:34" ht="100.2" customHeight="1" x14ac:dyDescent="0.3">
      <c r="B360" s="5" t="s">
        <v>540</v>
      </c>
      <c r="C360" s="6" t="s">
        <v>800</v>
      </c>
      <c r="D360" s="6" t="s">
        <v>532</v>
      </c>
      <c r="E360" s="6" t="s">
        <v>538</v>
      </c>
      <c r="F360" s="6" t="s">
        <v>533</v>
      </c>
      <c r="G360" s="6"/>
      <c r="H360" s="6"/>
      <c r="I360" s="6">
        <f>VLOOKUP($B360,Hoja2!$B:$Y,3,FALSE)</f>
        <v>0</v>
      </c>
      <c r="J360" s="6">
        <f>VLOOKUP($B360,Hoja2!$B:$Y,4,FALSE)</f>
        <v>0</v>
      </c>
      <c r="K360" s="6">
        <f>VLOOKUP($B360,Hoja2!$B:$Y,5,FALSE)</f>
        <v>20</v>
      </c>
      <c r="L360" s="6">
        <f>VLOOKUP($B360,Hoja2!$B:$Y,6,FALSE)</f>
        <v>14</v>
      </c>
      <c r="M360" s="6">
        <f>VLOOKUP($B360,Hoja2!$B:$Y,7,FALSE)</f>
        <v>21</v>
      </c>
      <c r="N360" s="6">
        <f>VLOOKUP($B360,Hoja2!$B:$Y,8,FALSE)</f>
        <v>30</v>
      </c>
      <c r="O360" s="6">
        <f>VLOOKUP($B360,Hoja2!$B:$Y,9,FALSE)</f>
        <v>30</v>
      </c>
      <c r="P360" s="6">
        <f>VLOOKUP($B360,Hoja2!$B:$Y,10,FALSE)</f>
        <v>27</v>
      </c>
      <c r="Q360" s="6">
        <f>VLOOKUP($B360,Hoja2!$B:$Y,11,FALSE)</f>
        <v>23</v>
      </c>
      <c r="R360" s="6">
        <f>VLOOKUP($B360,Hoja2!$B:$Y,12,FALSE)</f>
        <v>23</v>
      </c>
      <c r="S360" s="6">
        <f>VLOOKUP($B360,Hoja2!$B:$Y,13,FALSE)</f>
        <v>0</v>
      </c>
      <c r="T360" s="6">
        <f>VLOOKUP($B360,Hoja2!$B:$Y,14,FALSE)</f>
        <v>0</v>
      </c>
      <c r="U360" s="6">
        <f>VLOOKUP($B360,Hoja2!$B:$Y,15,FALSE)</f>
        <v>0</v>
      </c>
      <c r="V360" s="6">
        <f>VLOOKUP($B360,Hoja2!$B:$Y,16,FALSE)</f>
        <v>0</v>
      </c>
      <c r="W360" s="6">
        <f>VLOOKUP($B360,Hoja2!$B:$Y,17,FALSE)</f>
        <v>0</v>
      </c>
      <c r="X360" s="6">
        <f>VLOOKUP($B360,Hoja2!$B:$Y,18,FALSE)</f>
        <v>0</v>
      </c>
      <c r="Y360" s="6">
        <f>VLOOKUP($B360,Hoja2!$B:$Y,19,FALSE)</f>
        <v>0</v>
      </c>
      <c r="Z360" s="6">
        <f>VLOOKUP($B360,Hoja2!$B:$Y,20,FALSE)</f>
        <v>0</v>
      </c>
      <c r="AA360" s="6">
        <f>VLOOKUP($B360,Hoja2!$B:$Y,21,FALSE)</f>
        <v>0</v>
      </c>
      <c r="AB360" s="5">
        <f>VLOOKUP($B360,Hoja2!$B:$Y,22,FALSE)</f>
        <v>0</v>
      </c>
      <c r="AC360" s="5">
        <f>VLOOKUP($B360,Hoja2!$B:$Y,23,FALSE)</f>
        <v>0</v>
      </c>
      <c r="AD360" s="5">
        <f>VLOOKUP($B360,Hoja2!$B:$Y,24,FALSE)</f>
        <v>0</v>
      </c>
      <c r="AE360" s="5">
        <f>SUM(Tabla2[[#This Row],[19]:[39]])</f>
        <v>188</v>
      </c>
      <c r="AF360" s="7">
        <v>25</v>
      </c>
      <c r="AG360" s="7" t="s">
        <v>9</v>
      </c>
      <c r="AH360" s="7" t="s">
        <v>9</v>
      </c>
    </row>
    <row r="361" spans="2:34" ht="100.2" hidden="1" customHeight="1" x14ac:dyDescent="0.3">
      <c r="B361" s="5" t="s">
        <v>541</v>
      </c>
      <c r="C361" s="6" t="s">
        <v>800</v>
      </c>
      <c r="D361" s="6" t="s">
        <v>532</v>
      </c>
      <c r="E361" s="6" t="s">
        <v>542</v>
      </c>
      <c r="F361" s="6" t="s">
        <v>533</v>
      </c>
      <c r="G361" s="6"/>
      <c r="H361" s="6"/>
      <c r="I361" s="6" t="e">
        <f>VLOOKUP($B361,Hoja2!$B:$Y,3,FALSE)</f>
        <v>#N/A</v>
      </c>
      <c r="J361" s="6" t="e">
        <f>VLOOKUP($B361,Hoja2!$B:$Y,4,FALSE)</f>
        <v>#N/A</v>
      </c>
      <c r="K361" s="6" t="e">
        <f>VLOOKUP($B361,Hoja2!$B:$Y,5,FALSE)</f>
        <v>#N/A</v>
      </c>
      <c r="L361" s="6" t="e">
        <f>VLOOKUP($B361,Hoja2!$B:$Y,6,FALSE)</f>
        <v>#N/A</v>
      </c>
      <c r="M361" s="6" t="e">
        <f>VLOOKUP($B361,Hoja2!$B:$Y,7,FALSE)</f>
        <v>#N/A</v>
      </c>
      <c r="N361" s="6" t="e">
        <f>VLOOKUP($B361,Hoja2!$B:$Y,8,FALSE)</f>
        <v>#N/A</v>
      </c>
      <c r="O361" s="6" t="e">
        <f>VLOOKUP($B361,Hoja2!$B:$Y,9,FALSE)</f>
        <v>#N/A</v>
      </c>
      <c r="P361" s="6" t="e">
        <f>VLOOKUP($B361,Hoja2!$B:$Y,10,FALSE)</f>
        <v>#N/A</v>
      </c>
      <c r="Q361" s="6" t="e">
        <f>VLOOKUP($B361,Hoja2!$B:$Y,11,FALSE)</f>
        <v>#N/A</v>
      </c>
      <c r="R361" s="6" t="e">
        <f>VLOOKUP($B361,Hoja2!$B:$Y,12,FALSE)</f>
        <v>#N/A</v>
      </c>
      <c r="S361" s="6" t="e">
        <f>VLOOKUP($B361,Hoja2!$B:$Y,13,FALSE)</f>
        <v>#N/A</v>
      </c>
      <c r="T361" s="6" t="e">
        <f>VLOOKUP($B361,Hoja2!$B:$Y,14,FALSE)</f>
        <v>#N/A</v>
      </c>
      <c r="U361" s="6" t="e">
        <f>VLOOKUP($B361,Hoja2!$B:$Y,15,FALSE)</f>
        <v>#N/A</v>
      </c>
      <c r="V361" s="6" t="e">
        <f>VLOOKUP($B361,Hoja2!$B:$Y,16,FALSE)</f>
        <v>#N/A</v>
      </c>
      <c r="W361" s="6" t="e">
        <f>VLOOKUP($B361,Hoja2!$B:$Y,17,FALSE)</f>
        <v>#N/A</v>
      </c>
      <c r="X361" s="6" t="e">
        <f>VLOOKUP($B361,Hoja2!$B:$Y,18,FALSE)</f>
        <v>#N/A</v>
      </c>
      <c r="Y361" s="6" t="e">
        <f>VLOOKUP($B361,Hoja2!$B:$Y,19,FALSE)</f>
        <v>#N/A</v>
      </c>
      <c r="Z361" s="6" t="e">
        <f>VLOOKUP($B361,Hoja2!$B:$Y,20,FALSE)</f>
        <v>#N/A</v>
      </c>
      <c r="AA361" s="6" t="e">
        <f>VLOOKUP($B361,Hoja2!$B:$Y,21,FALSE)</f>
        <v>#N/A</v>
      </c>
      <c r="AB361" s="5" t="e">
        <f>VLOOKUP($B361,Hoja2!$B:$Y,22,FALSE)</f>
        <v>#N/A</v>
      </c>
      <c r="AC361" s="5" t="e">
        <f>VLOOKUP($B361,Hoja2!$B:$Y,23,FALSE)</f>
        <v>#N/A</v>
      </c>
      <c r="AD361" s="5" t="e">
        <f>VLOOKUP($B361,Hoja2!$B:$Y,24,FALSE)</f>
        <v>#N/A</v>
      </c>
      <c r="AE361" s="5" t="e">
        <f>SUM(Tabla2[[#This Row],[19]:[39]])</f>
        <v>#N/A</v>
      </c>
      <c r="AF361" s="7">
        <v>25</v>
      </c>
      <c r="AG361" s="7" t="s">
        <v>9</v>
      </c>
      <c r="AH361" s="7" t="s">
        <v>9</v>
      </c>
    </row>
    <row r="362" spans="2:34" ht="100.2" hidden="1" customHeight="1" x14ac:dyDescent="0.3">
      <c r="B362" s="5" t="s">
        <v>543</v>
      </c>
      <c r="C362" s="6" t="s">
        <v>800</v>
      </c>
      <c r="D362" s="6" t="s">
        <v>532</v>
      </c>
      <c r="E362" s="6" t="s">
        <v>544</v>
      </c>
      <c r="F362" s="6" t="s">
        <v>533</v>
      </c>
      <c r="G362" s="6"/>
      <c r="H362" s="6"/>
      <c r="I362" s="6" t="e">
        <f>VLOOKUP($B362,Hoja2!$B:$Y,3,FALSE)</f>
        <v>#N/A</v>
      </c>
      <c r="J362" s="6" t="e">
        <f>VLOOKUP($B362,Hoja2!$B:$Y,4,FALSE)</f>
        <v>#N/A</v>
      </c>
      <c r="K362" s="6" t="e">
        <f>VLOOKUP($B362,Hoja2!$B:$Y,5,FALSE)</f>
        <v>#N/A</v>
      </c>
      <c r="L362" s="6" t="e">
        <f>VLOOKUP($B362,Hoja2!$B:$Y,6,FALSE)</f>
        <v>#N/A</v>
      </c>
      <c r="M362" s="6" t="e">
        <f>VLOOKUP($B362,Hoja2!$B:$Y,7,FALSE)</f>
        <v>#N/A</v>
      </c>
      <c r="N362" s="6" t="e">
        <f>VLOOKUP($B362,Hoja2!$B:$Y,8,FALSE)</f>
        <v>#N/A</v>
      </c>
      <c r="O362" s="6" t="e">
        <f>VLOOKUP($B362,Hoja2!$B:$Y,9,FALSE)</f>
        <v>#N/A</v>
      </c>
      <c r="P362" s="6" t="e">
        <f>VLOOKUP($B362,Hoja2!$B:$Y,10,FALSE)</f>
        <v>#N/A</v>
      </c>
      <c r="Q362" s="6" t="e">
        <f>VLOOKUP($B362,Hoja2!$B:$Y,11,FALSE)</f>
        <v>#N/A</v>
      </c>
      <c r="R362" s="6" t="e">
        <f>VLOOKUP($B362,Hoja2!$B:$Y,12,FALSE)</f>
        <v>#N/A</v>
      </c>
      <c r="S362" s="6" t="e">
        <f>VLOOKUP($B362,Hoja2!$B:$Y,13,FALSE)</f>
        <v>#N/A</v>
      </c>
      <c r="T362" s="6" t="e">
        <f>VLOOKUP($B362,Hoja2!$B:$Y,14,FALSE)</f>
        <v>#N/A</v>
      </c>
      <c r="U362" s="6" t="e">
        <f>VLOOKUP($B362,Hoja2!$B:$Y,15,FALSE)</f>
        <v>#N/A</v>
      </c>
      <c r="V362" s="6" t="e">
        <f>VLOOKUP($B362,Hoja2!$B:$Y,16,FALSE)</f>
        <v>#N/A</v>
      </c>
      <c r="W362" s="6" t="e">
        <f>VLOOKUP($B362,Hoja2!$B:$Y,17,FALSE)</f>
        <v>#N/A</v>
      </c>
      <c r="X362" s="6" t="e">
        <f>VLOOKUP($B362,Hoja2!$B:$Y,18,FALSE)</f>
        <v>#N/A</v>
      </c>
      <c r="Y362" s="6" t="e">
        <f>VLOOKUP($B362,Hoja2!$B:$Y,19,FALSE)</f>
        <v>#N/A</v>
      </c>
      <c r="Z362" s="6" t="e">
        <f>VLOOKUP($B362,Hoja2!$B:$Y,20,FALSE)</f>
        <v>#N/A</v>
      </c>
      <c r="AA362" s="6" t="e">
        <f>VLOOKUP($B362,Hoja2!$B:$Y,21,FALSE)</f>
        <v>#N/A</v>
      </c>
      <c r="AB362" s="5" t="e">
        <f>VLOOKUP($B362,Hoja2!$B:$Y,22,FALSE)</f>
        <v>#N/A</v>
      </c>
      <c r="AC362" s="5" t="e">
        <f>VLOOKUP($B362,Hoja2!$B:$Y,23,FALSE)</f>
        <v>#N/A</v>
      </c>
      <c r="AD362" s="5" t="e">
        <f>VLOOKUP($B362,Hoja2!$B:$Y,24,FALSE)</f>
        <v>#N/A</v>
      </c>
      <c r="AE362" s="5" t="e">
        <f>SUM(Tabla2[[#This Row],[19]:[39]])</f>
        <v>#N/A</v>
      </c>
      <c r="AF362" s="7">
        <v>25</v>
      </c>
      <c r="AG362" s="7" t="s">
        <v>9</v>
      </c>
      <c r="AH362" s="7" t="s">
        <v>9</v>
      </c>
    </row>
    <row r="363" spans="2:34" ht="100.2" hidden="1" customHeight="1" x14ac:dyDescent="0.3">
      <c r="B363" s="5" t="s">
        <v>545</v>
      </c>
      <c r="C363" s="6" t="s">
        <v>800</v>
      </c>
      <c r="D363" s="6" t="s">
        <v>532</v>
      </c>
      <c r="E363" s="6" t="s">
        <v>546</v>
      </c>
      <c r="F363" s="6" t="s">
        <v>533</v>
      </c>
      <c r="G363" s="6"/>
      <c r="H363" s="6"/>
      <c r="I363" s="6" t="e">
        <f>VLOOKUP($B363,Hoja2!$B:$Y,3,FALSE)</f>
        <v>#N/A</v>
      </c>
      <c r="J363" s="6" t="e">
        <f>VLOOKUP($B363,Hoja2!$B:$Y,4,FALSE)</f>
        <v>#N/A</v>
      </c>
      <c r="K363" s="6" t="e">
        <f>VLOOKUP($B363,Hoja2!$B:$Y,5,FALSE)</f>
        <v>#N/A</v>
      </c>
      <c r="L363" s="6" t="e">
        <f>VLOOKUP($B363,Hoja2!$B:$Y,6,FALSE)</f>
        <v>#N/A</v>
      </c>
      <c r="M363" s="6" t="e">
        <f>VLOOKUP($B363,Hoja2!$B:$Y,7,FALSE)</f>
        <v>#N/A</v>
      </c>
      <c r="N363" s="6" t="e">
        <f>VLOOKUP($B363,Hoja2!$B:$Y,8,FALSE)</f>
        <v>#N/A</v>
      </c>
      <c r="O363" s="6" t="e">
        <f>VLOOKUP($B363,Hoja2!$B:$Y,9,FALSE)</f>
        <v>#N/A</v>
      </c>
      <c r="P363" s="6" t="e">
        <f>VLOOKUP($B363,Hoja2!$B:$Y,10,FALSE)</f>
        <v>#N/A</v>
      </c>
      <c r="Q363" s="6" t="e">
        <f>VLOOKUP($B363,Hoja2!$B:$Y,11,FALSE)</f>
        <v>#N/A</v>
      </c>
      <c r="R363" s="6" t="e">
        <f>VLOOKUP($B363,Hoja2!$B:$Y,12,FALSE)</f>
        <v>#N/A</v>
      </c>
      <c r="S363" s="6" t="e">
        <f>VLOOKUP($B363,Hoja2!$B:$Y,13,FALSE)</f>
        <v>#N/A</v>
      </c>
      <c r="T363" s="6" t="e">
        <f>VLOOKUP($B363,Hoja2!$B:$Y,14,FALSE)</f>
        <v>#N/A</v>
      </c>
      <c r="U363" s="6" t="e">
        <f>VLOOKUP($B363,Hoja2!$B:$Y,15,FALSE)</f>
        <v>#N/A</v>
      </c>
      <c r="V363" s="6" t="e">
        <f>VLOOKUP($B363,Hoja2!$B:$Y,16,FALSE)</f>
        <v>#N/A</v>
      </c>
      <c r="W363" s="6" t="e">
        <f>VLOOKUP($B363,Hoja2!$B:$Y,17,FALSE)</f>
        <v>#N/A</v>
      </c>
      <c r="X363" s="6" t="e">
        <f>VLOOKUP($B363,Hoja2!$B:$Y,18,FALSE)</f>
        <v>#N/A</v>
      </c>
      <c r="Y363" s="6" t="e">
        <f>VLOOKUP($B363,Hoja2!$B:$Y,19,FALSE)</f>
        <v>#N/A</v>
      </c>
      <c r="Z363" s="6" t="e">
        <f>VLOOKUP($B363,Hoja2!$B:$Y,20,FALSE)</f>
        <v>#N/A</v>
      </c>
      <c r="AA363" s="6" t="e">
        <f>VLOOKUP($B363,Hoja2!$B:$Y,21,FALSE)</f>
        <v>#N/A</v>
      </c>
      <c r="AB363" s="5" t="e">
        <f>VLOOKUP($B363,Hoja2!$B:$Y,22,FALSE)</f>
        <v>#N/A</v>
      </c>
      <c r="AC363" s="5" t="e">
        <f>VLOOKUP($B363,Hoja2!$B:$Y,23,FALSE)</f>
        <v>#N/A</v>
      </c>
      <c r="AD363" s="5" t="e">
        <f>VLOOKUP($B363,Hoja2!$B:$Y,24,FALSE)</f>
        <v>#N/A</v>
      </c>
      <c r="AE363" s="5" t="e">
        <f>SUM(Tabla2[[#This Row],[19]:[39]])</f>
        <v>#N/A</v>
      </c>
      <c r="AF363" s="7">
        <v>26.4</v>
      </c>
      <c r="AG363" s="7" t="s">
        <v>9</v>
      </c>
      <c r="AH363" s="7" t="s">
        <v>9</v>
      </c>
    </row>
    <row r="364" spans="2:34" ht="100.2" customHeight="1" x14ac:dyDescent="0.3">
      <c r="B364" s="5" t="s">
        <v>547</v>
      </c>
      <c r="C364" s="6" t="s">
        <v>800</v>
      </c>
      <c r="D364" s="6" t="s">
        <v>532</v>
      </c>
      <c r="E364" s="6" t="s">
        <v>548</v>
      </c>
      <c r="F364" s="6" t="s">
        <v>533</v>
      </c>
      <c r="G364" s="6"/>
      <c r="H364" s="6"/>
      <c r="I364" s="6">
        <f>VLOOKUP($B364,Hoja2!$B:$Y,3,FALSE)</f>
        <v>0</v>
      </c>
      <c r="J364" s="6">
        <f>VLOOKUP($B364,Hoja2!$B:$Y,4,FALSE)</f>
        <v>0</v>
      </c>
      <c r="K364" s="6">
        <f>VLOOKUP($B364,Hoja2!$B:$Y,5,FALSE)</f>
        <v>19</v>
      </c>
      <c r="L364" s="6">
        <f>VLOOKUP($B364,Hoja2!$B:$Y,6,FALSE)</f>
        <v>23</v>
      </c>
      <c r="M364" s="6">
        <f>VLOOKUP($B364,Hoja2!$B:$Y,7,FALSE)</f>
        <v>32</v>
      </c>
      <c r="N364" s="6">
        <f>VLOOKUP($B364,Hoja2!$B:$Y,8,FALSE)</f>
        <v>26</v>
      </c>
      <c r="O364" s="6">
        <f>VLOOKUP($B364,Hoja2!$B:$Y,9,FALSE)</f>
        <v>30</v>
      </c>
      <c r="P364" s="6">
        <f>VLOOKUP($B364,Hoja2!$B:$Y,10,FALSE)</f>
        <v>27</v>
      </c>
      <c r="Q364" s="6">
        <f>VLOOKUP($B364,Hoja2!$B:$Y,11,FALSE)</f>
        <v>19</v>
      </c>
      <c r="R364" s="6">
        <f>VLOOKUP($B364,Hoja2!$B:$Y,12,FALSE)</f>
        <v>15</v>
      </c>
      <c r="S364" s="6">
        <f>VLOOKUP($B364,Hoja2!$B:$Y,13,FALSE)</f>
        <v>0</v>
      </c>
      <c r="T364" s="6">
        <f>VLOOKUP($B364,Hoja2!$B:$Y,14,FALSE)</f>
        <v>0</v>
      </c>
      <c r="U364" s="6">
        <f>VLOOKUP($B364,Hoja2!$B:$Y,15,FALSE)</f>
        <v>0</v>
      </c>
      <c r="V364" s="6">
        <f>VLOOKUP($B364,Hoja2!$B:$Y,16,FALSE)</f>
        <v>0</v>
      </c>
      <c r="W364" s="6">
        <f>VLOOKUP($B364,Hoja2!$B:$Y,17,FALSE)</f>
        <v>0</v>
      </c>
      <c r="X364" s="6">
        <f>VLOOKUP($B364,Hoja2!$B:$Y,18,FALSE)</f>
        <v>0</v>
      </c>
      <c r="Y364" s="6">
        <f>VLOOKUP($B364,Hoja2!$B:$Y,19,FALSE)</f>
        <v>0</v>
      </c>
      <c r="Z364" s="6">
        <f>VLOOKUP($B364,Hoja2!$B:$Y,20,FALSE)</f>
        <v>0</v>
      </c>
      <c r="AA364" s="6">
        <f>VLOOKUP($B364,Hoja2!$B:$Y,21,FALSE)</f>
        <v>0</v>
      </c>
      <c r="AB364" s="5">
        <f>VLOOKUP($B364,Hoja2!$B:$Y,22,FALSE)</f>
        <v>0</v>
      </c>
      <c r="AC364" s="5">
        <f>VLOOKUP($B364,Hoja2!$B:$Y,23,FALSE)</f>
        <v>0</v>
      </c>
      <c r="AD364" s="5">
        <f>VLOOKUP($B364,Hoja2!$B:$Y,24,FALSE)</f>
        <v>0</v>
      </c>
      <c r="AE364" s="5">
        <f>SUM(Tabla2[[#This Row],[19]:[39]])</f>
        <v>191</v>
      </c>
      <c r="AF364" s="7">
        <v>26.4</v>
      </c>
      <c r="AG364" s="7" t="s">
        <v>9</v>
      </c>
      <c r="AH364" s="7" t="s">
        <v>9</v>
      </c>
    </row>
    <row r="365" spans="2:34" ht="100.2" customHeight="1" x14ac:dyDescent="0.3">
      <c r="B365" s="5" t="s">
        <v>549</v>
      </c>
      <c r="C365" s="6" t="s">
        <v>800</v>
      </c>
      <c r="D365" s="6" t="s">
        <v>550</v>
      </c>
      <c r="E365" s="6" t="s">
        <v>551</v>
      </c>
      <c r="F365" s="6" t="s">
        <v>552</v>
      </c>
      <c r="G365" s="6"/>
      <c r="H365" s="6"/>
      <c r="I365" s="6">
        <f>VLOOKUP($B365,Hoja2!$B:$Y,3,FALSE)</f>
        <v>0</v>
      </c>
      <c r="J365" s="6">
        <f>VLOOKUP($B365,Hoja2!$B:$Y,4,FALSE)</f>
        <v>0</v>
      </c>
      <c r="K365" s="6">
        <f>VLOOKUP($B365,Hoja2!$B:$Y,5,FALSE)</f>
        <v>0</v>
      </c>
      <c r="L365" s="6">
        <f>VLOOKUP($B365,Hoja2!$B:$Y,6,FALSE)</f>
        <v>0</v>
      </c>
      <c r="M365" s="6">
        <f>VLOOKUP($B365,Hoja2!$B:$Y,7,FALSE)</f>
        <v>56</v>
      </c>
      <c r="N365" s="6">
        <f>VLOOKUP($B365,Hoja2!$B:$Y,8,FALSE)</f>
        <v>80</v>
      </c>
      <c r="O365" s="6">
        <f>VLOOKUP($B365,Hoja2!$B:$Y,9,FALSE)</f>
        <v>64</v>
      </c>
      <c r="P365" s="6">
        <f>VLOOKUP($B365,Hoja2!$B:$Y,10,FALSE)</f>
        <v>64</v>
      </c>
      <c r="Q365" s="6">
        <f>VLOOKUP($B365,Hoja2!$B:$Y,11,FALSE)</f>
        <v>39</v>
      </c>
      <c r="R365" s="6">
        <f>VLOOKUP($B365,Hoja2!$B:$Y,12,FALSE)</f>
        <v>39</v>
      </c>
      <c r="S365" s="6">
        <f>VLOOKUP($B365,Hoja2!$B:$Y,13,FALSE)</f>
        <v>39</v>
      </c>
      <c r="T365" s="6">
        <f>VLOOKUP($B365,Hoja2!$B:$Y,14,FALSE)</f>
        <v>36</v>
      </c>
      <c r="U365" s="6">
        <f>VLOOKUP($B365,Hoja2!$B:$Y,15,FALSE)</f>
        <v>31</v>
      </c>
      <c r="V365" s="6">
        <f>VLOOKUP($B365,Hoja2!$B:$Y,16,FALSE)</f>
        <v>0</v>
      </c>
      <c r="W365" s="6">
        <f>VLOOKUP($B365,Hoja2!$B:$Y,17,FALSE)</f>
        <v>0</v>
      </c>
      <c r="X365" s="6">
        <f>VLOOKUP($B365,Hoja2!$B:$Y,18,FALSE)</f>
        <v>0</v>
      </c>
      <c r="Y365" s="6">
        <f>VLOOKUP($B365,Hoja2!$B:$Y,19,FALSE)</f>
        <v>0</v>
      </c>
      <c r="Z365" s="6">
        <f>VLOOKUP($B365,Hoja2!$B:$Y,20,FALSE)</f>
        <v>0</v>
      </c>
      <c r="AA365" s="6">
        <f>VLOOKUP($B365,Hoja2!$B:$Y,21,FALSE)</f>
        <v>0</v>
      </c>
      <c r="AB365" s="5">
        <f>VLOOKUP($B365,Hoja2!$B:$Y,22,FALSE)</f>
        <v>0</v>
      </c>
      <c r="AC365" s="5">
        <f>VLOOKUP($B365,Hoja2!$B:$Y,23,FALSE)</f>
        <v>0</v>
      </c>
      <c r="AD365" s="5">
        <f>VLOOKUP($B365,Hoja2!$B:$Y,24,FALSE)</f>
        <v>0</v>
      </c>
      <c r="AE365" s="5">
        <f>SUM(Tabla2[[#This Row],[19]:[39]])</f>
        <v>448</v>
      </c>
      <c r="AF365" s="7">
        <v>15</v>
      </c>
      <c r="AG365" s="7" t="s">
        <v>9</v>
      </c>
      <c r="AH365" s="7" t="s">
        <v>9</v>
      </c>
    </row>
    <row r="366" spans="2:34" ht="100.2" customHeight="1" x14ac:dyDescent="0.3">
      <c r="B366" s="5" t="s">
        <v>553</v>
      </c>
      <c r="C366" s="6" t="s">
        <v>800</v>
      </c>
      <c r="D366" s="6" t="s">
        <v>550</v>
      </c>
      <c r="E366" s="6" t="s">
        <v>554</v>
      </c>
      <c r="F366" s="6" t="s">
        <v>552</v>
      </c>
      <c r="G366" s="6"/>
      <c r="H366" s="6"/>
      <c r="I366" s="6">
        <f>VLOOKUP($B366,Hoja2!$B:$Y,3,FALSE)</f>
        <v>0</v>
      </c>
      <c r="J366" s="6">
        <f>VLOOKUP($B366,Hoja2!$B:$Y,4,FALSE)</f>
        <v>0</v>
      </c>
      <c r="K366" s="6">
        <f>VLOOKUP($B366,Hoja2!$B:$Y,5,FALSE)</f>
        <v>0</v>
      </c>
      <c r="L366" s="6">
        <f>VLOOKUP($B366,Hoja2!$B:$Y,6,FALSE)</f>
        <v>0</v>
      </c>
      <c r="M366" s="6">
        <f>VLOOKUP($B366,Hoja2!$B:$Y,7,FALSE)</f>
        <v>38</v>
      </c>
      <c r="N366" s="6">
        <f>VLOOKUP($B366,Hoja2!$B:$Y,8,FALSE)</f>
        <v>104</v>
      </c>
      <c r="O366" s="6">
        <f>VLOOKUP($B366,Hoja2!$B:$Y,9,FALSE)</f>
        <v>157</v>
      </c>
      <c r="P366" s="6">
        <f>VLOOKUP($B366,Hoja2!$B:$Y,10,FALSE)</f>
        <v>178</v>
      </c>
      <c r="Q366" s="6">
        <f>VLOOKUP($B366,Hoja2!$B:$Y,11,FALSE)</f>
        <v>188</v>
      </c>
      <c r="R366" s="6">
        <f>VLOOKUP($B366,Hoja2!$B:$Y,12,FALSE)</f>
        <v>170</v>
      </c>
      <c r="S366" s="6">
        <f>VLOOKUP($B366,Hoja2!$B:$Y,13,FALSE)</f>
        <v>151</v>
      </c>
      <c r="T366" s="6">
        <f>VLOOKUP($B366,Hoja2!$B:$Y,14,FALSE)</f>
        <v>111</v>
      </c>
      <c r="U366" s="6">
        <f>VLOOKUP($B366,Hoja2!$B:$Y,15,FALSE)</f>
        <v>78</v>
      </c>
      <c r="V366" s="6">
        <f>VLOOKUP($B366,Hoja2!$B:$Y,16,FALSE)</f>
        <v>0</v>
      </c>
      <c r="W366" s="6">
        <f>VLOOKUP($B366,Hoja2!$B:$Y,17,FALSE)</f>
        <v>0</v>
      </c>
      <c r="X366" s="6">
        <f>VLOOKUP($B366,Hoja2!$B:$Y,18,FALSE)</f>
        <v>0</v>
      </c>
      <c r="Y366" s="6">
        <f>VLOOKUP($B366,Hoja2!$B:$Y,19,FALSE)</f>
        <v>0</v>
      </c>
      <c r="Z366" s="6">
        <f>VLOOKUP($B366,Hoja2!$B:$Y,20,FALSE)</f>
        <v>0</v>
      </c>
      <c r="AA366" s="6">
        <f>VLOOKUP($B366,Hoja2!$B:$Y,21,FALSE)</f>
        <v>0</v>
      </c>
      <c r="AB366" s="5">
        <f>VLOOKUP($B366,Hoja2!$B:$Y,22,FALSE)</f>
        <v>0</v>
      </c>
      <c r="AC366" s="5">
        <f>VLOOKUP($B366,Hoja2!$B:$Y,23,FALSE)</f>
        <v>0</v>
      </c>
      <c r="AD366" s="5">
        <f>VLOOKUP($B366,Hoja2!$B:$Y,24,FALSE)</f>
        <v>0</v>
      </c>
      <c r="AE366" s="5">
        <f>SUM(Tabla2[[#This Row],[19]:[39]])</f>
        <v>1175</v>
      </c>
      <c r="AF366" s="7">
        <v>15</v>
      </c>
      <c r="AG366" s="7" t="s">
        <v>9</v>
      </c>
      <c r="AH366" s="7" t="s">
        <v>9</v>
      </c>
    </row>
    <row r="367" spans="2:34" ht="100.2" customHeight="1" x14ac:dyDescent="0.3">
      <c r="B367" s="5" t="s">
        <v>555</v>
      </c>
      <c r="C367" s="6" t="s">
        <v>800</v>
      </c>
      <c r="D367" s="6" t="s">
        <v>550</v>
      </c>
      <c r="E367" s="6" t="s">
        <v>556</v>
      </c>
      <c r="F367" s="6" t="s">
        <v>552</v>
      </c>
      <c r="G367" s="6"/>
      <c r="H367" s="6"/>
      <c r="I367" s="6">
        <f>VLOOKUP($B367,Hoja2!$B:$Y,3,FALSE)</f>
        <v>0</v>
      </c>
      <c r="J367" s="6">
        <f>VLOOKUP($B367,Hoja2!$B:$Y,4,FALSE)</f>
        <v>0</v>
      </c>
      <c r="K367" s="6">
        <f>VLOOKUP($B367,Hoja2!$B:$Y,5,FALSE)</f>
        <v>0</v>
      </c>
      <c r="L367" s="6">
        <f>VLOOKUP($B367,Hoja2!$B:$Y,6,FALSE)</f>
        <v>0</v>
      </c>
      <c r="M367" s="6">
        <f>VLOOKUP($B367,Hoja2!$B:$Y,7,FALSE)</f>
        <v>21</v>
      </c>
      <c r="N367" s="6">
        <f>VLOOKUP($B367,Hoja2!$B:$Y,8,FALSE)</f>
        <v>59</v>
      </c>
      <c r="O367" s="6">
        <f>VLOOKUP($B367,Hoja2!$B:$Y,9,FALSE)</f>
        <v>109</v>
      </c>
      <c r="P367" s="6">
        <f>VLOOKUP($B367,Hoja2!$B:$Y,10,FALSE)</f>
        <v>148</v>
      </c>
      <c r="Q367" s="6">
        <f>VLOOKUP($B367,Hoja2!$B:$Y,11,FALSE)</f>
        <v>133</v>
      </c>
      <c r="R367" s="6">
        <f>VLOOKUP($B367,Hoja2!$B:$Y,12,FALSE)</f>
        <v>123</v>
      </c>
      <c r="S367" s="6">
        <f>VLOOKUP($B367,Hoja2!$B:$Y,13,FALSE)</f>
        <v>79</v>
      </c>
      <c r="T367" s="6">
        <f>VLOOKUP($B367,Hoja2!$B:$Y,14,FALSE)</f>
        <v>97</v>
      </c>
      <c r="U367" s="6">
        <f>VLOOKUP($B367,Hoja2!$B:$Y,15,FALSE)</f>
        <v>71</v>
      </c>
      <c r="V367" s="6">
        <f>VLOOKUP($B367,Hoja2!$B:$Y,16,FALSE)</f>
        <v>0</v>
      </c>
      <c r="W367" s="6">
        <f>VLOOKUP($B367,Hoja2!$B:$Y,17,FALSE)</f>
        <v>0</v>
      </c>
      <c r="X367" s="6">
        <f>VLOOKUP($B367,Hoja2!$B:$Y,18,FALSE)</f>
        <v>0</v>
      </c>
      <c r="Y367" s="6">
        <f>VLOOKUP($B367,Hoja2!$B:$Y,19,FALSE)</f>
        <v>0</v>
      </c>
      <c r="Z367" s="6">
        <f>VLOOKUP($B367,Hoja2!$B:$Y,20,FALSE)</f>
        <v>0</v>
      </c>
      <c r="AA367" s="6">
        <f>VLOOKUP($B367,Hoja2!$B:$Y,21,FALSE)</f>
        <v>0</v>
      </c>
      <c r="AB367" s="5">
        <f>VLOOKUP($B367,Hoja2!$B:$Y,22,FALSE)</f>
        <v>0</v>
      </c>
      <c r="AC367" s="5">
        <f>VLOOKUP($B367,Hoja2!$B:$Y,23,FALSE)</f>
        <v>0</v>
      </c>
      <c r="AD367" s="5">
        <f>VLOOKUP($B367,Hoja2!$B:$Y,24,FALSE)</f>
        <v>0</v>
      </c>
      <c r="AE367" s="5">
        <f>SUM(Tabla2[[#This Row],[19]:[39]])</f>
        <v>840</v>
      </c>
      <c r="AF367" s="7">
        <v>15</v>
      </c>
      <c r="AG367" s="7" t="s">
        <v>9</v>
      </c>
      <c r="AH367" s="7" t="s">
        <v>9</v>
      </c>
    </row>
    <row r="368" spans="2:34" ht="100.2" customHeight="1" x14ac:dyDescent="0.3">
      <c r="B368" s="5" t="s">
        <v>557</v>
      </c>
      <c r="C368" s="6" t="s">
        <v>800</v>
      </c>
      <c r="D368" s="6" t="s">
        <v>550</v>
      </c>
      <c r="E368" s="6" t="s">
        <v>274</v>
      </c>
      <c r="F368" s="6" t="s">
        <v>552</v>
      </c>
      <c r="G368" s="6"/>
      <c r="H368" s="6"/>
      <c r="I368" s="6">
        <f>VLOOKUP($B368,Hoja2!$B:$Y,3,FALSE)</f>
        <v>0</v>
      </c>
      <c r="J368" s="6">
        <f>VLOOKUP($B368,Hoja2!$B:$Y,4,FALSE)</f>
        <v>0</v>
      </c>
      <c r="K368" s="6">
        <f>VLOOKUP($B368,Hoja2!$B:$Y,5,FALSE)</f>
        <v>0</v>
      </c>
      <c r="L368" s="6">
        <f>VLOOKUP($B368,Hoja2!$B:$Y,6,FALSE)</f>
        <v>0</v>
      </c>
      <c r="M368" s="6">
        <f>VLOOKUP($B368,Hoja2!$B:$Y,7,FALSE)</f>
        <v>32</v>
      </c>
      <c r="N368" s="6">
        <f>VLOOKUP($B368,Hoja2!$B:$Y,8,FALSE)</f>
        <v>35</v>
      </c>
      <c r="O368" s="6">
        <f>VLOOKUP($B368,Hoja2!$B:$Y,9,FALSE)</f>
        <v>99</v>
      </c>
      <c r="P368" s="6">
        <f>VLOOKUP($B368,Hoja2!$B:$Y,10,FALSE)</f>
        <v>111</v>
      </c>
      <c r="Q368" s="6">
        <f>VLOOKUP($B368,Hoja2!$B:$Y,11,FALSE)</f>
        <v>113</v>
      </c>
      <c r="R368" s="6">
        <f>VLOOKUP($B368,Hoja2!$B:$Y,12,FALSE)</f>
        <v>106</v>
      </c>
      <c r="S368" s="6">
        <f>VLOOKUP($B368,Hoja2!$B:$Y,13,FALSE)</f>
        <v>98</v>
      </c>
      <c r="T368" s="6">
        <f>VLOOKUP($B368,Hoja2!$B:$Y,14,FALSE)</f>
        <v>95</v>
      </c>
      <c r="U368" s="6">
        <f>VLOOKUP($B368,Hoja2!$B:$Y,15,FALSE)</f>
        <v>89</v>
      </c>
      <c r="V368" s="6">
        <f>VLOOKUP($B368,Hoja2!$B:$Y,16,FALSE)</f>
        <v>0</v>
      </c>
      <c r="W368" s="6">
        <f>VLOOKUP($B368,Hoja2!$B:$Y,17,FALSE)</f>
        <v>0</v>
      </c>
      <c r="X368" s="6">
        <f>VLOOKUP($B368,Hoja2!$B:$Y,18,FALSE)</f>
        <v>0</v>
      </c>
      <c r="Y368" s="6">
        <f>VLOOKUP($B368,Hoja2!$B:$Y,19,FALSE)</f>
        <v>0</v>
      </c>
      <c r="Z368" s="6">
        <f>VLOOKUP($B368,Hoja2!$B:$Y,20,FALSE)</f>
        <v>0</v>
      </c>
      <c r="AA368" s="6">
        <f>VLOOKUP($B368,Hoja2!$B:$Y,21,FALSE)</f>
        <v>0</v>
      </c>
      <c r="AB368" s="5">
        <f>VLOOKUP($B368,Hoja2!$B:$Y,22,FALSE)</f>
        <v>0</v>
      </c>
      <c r="AC368" s="5">
        <f>VLOOKUP($B368,Hoja2!$B:$Y,23,FALSE)</f>
        <v>0</v>
      </c>
      <c r="AD368" s="5">
        <f>VLOOKUP($B368,Hoja2!$B:$Y,24,FALSE)</f>
        <v>0</v>
      </c>
      <c r="AE368" s="5">
        <f>SUM(Tabla2[[#This Row],[19]:[39]])</f>
        <v>778</v>
      </c>
      <c r="AF368" s="7">
        <v>15</v>
      </c>
      <c r="AG368" s="7" t="s">
        <v>9</v>
      </c>
      <c r="AH368" s="7" t="s">
        <v>9</v>
      </c>
    </row>
    <row r="369" spans="2:34" ht="100.2" hidden="1" customHeight="1" x14ac:dyDescent="0.3">
      <c r="B369" s="5" t="s">
        <v>558</v>
      </c>
      <c r="C369" s="6" t="s">
        <v>800</v>
      </c>
      <c r="D369" s="6" t="s">
        <v>550</v>
      </c>
      <c r="E369" s="6" t="s">
        <v>441</v>
      </c>
      <c r="F369" s="6" t="s">
        <v>552</v>
      </c>
      <c r="G369" s="6"/>
      <c r="H369" s="6"/>
      <c r="I369" s="6" t="e">
        <f>VLOOKUP($B369,Hoja2!$B:$Y,3,FALSE)</f>
        <v>#N/A</v>
      </c>
      <c r="J369" s="6" t="e">
        <f>VLOOKUP($B369,Hoja2!$B:$Y,4,FALSE)</f>
        <v>#N/A</v>
      </c>
      <c r="K369" s="6" t="e">
        <f>VLOOKUP($B369,Hoja2!$B:$Y,5,FALSE)</f>
        <v>#N/A</v>
      </c>
      <c r="L369" s="6" t="e">
        <f>VLOOKUP($B369,Hoja2!$B:$Y,6,FALSE)</f>
        <v>#N/A</v>
      </c>
      <c r="M369" s="6" t="e">
        <f>VLOOKUP($B369,Hoja2!$B:$Y,7,FALSE)</f>
        <v>#N/A</v>
      </c>
      <c r="N369" s="6" t="e">
        <f>VLOOKUP($B369,Hoja2!$B:$Y,8,FALSE)</f>
        <v>#N/A</v>
      </c>
      <c r="O369" s="6" t="e">
        <f>VLOOKUP($B369,Hoja2!$B:$Y,9,FALSE)</f>
        <v>#N/A</v>
      </c>
      <c r="P369" s="6" t="e">
        <f>VLOOKUP($B369,Hoja2!$B:$Y,10,FALSE)</f>
        <v>#N/A</v>
      </c>
      <c r="Q369" s="6" t="e">
        <f>VLOOKUP($B369,Hoja2!$B:$Y,11,FALSE)</f>
        <v>#N/A</v>
      </c>
      <c r="R369" s="6" t="e">
        <f>VLOOKUP($B369,Hoja2!$B:$Y,12,FALSE)</f>
        <v>#N/A</v>
      </c>
      <c r="S369" s="6" t="e">
        <f>VLOOKUP($B369,Hoja2!$B:$Y,13,FALSE)</f>
        <v>#N/A</v>
      </c>
      <c r="T369" s="6" t="e">
        <f>VLOOKUP($B369,Hoja2!$B:$Y,14,FALSE)</f>
        <v>#N/A</v>
      </c>
      <c r="U369" s="6" t="e">
        <f>VLOOKUP($B369,Hoja2!$B:$Y,15,FALSE)</f>
        <v>#N/A</v>
      </c>
      <c r="V369" s="6" t="e">
        <f>VLOOKUP($B369,Hoja2!$B:$Y,16,FALSE)</f>
        <v>#N/A</v>
      </c>
      <c r="W369" s="6" t="e">
        <f>VLOOKUP($B369,Hoja2!$B:$Y,17,FALSE)</f>
        <v>#N/A</v>
      </c>
      <c r="X369" s="6" t="e">
        <f>VLOOKUP($B369,Hoja2!$B:$Y,18,FALSE)</f>
        <v>#N/A</v>
      </c>
      <c r="Y369" s="6" t="e">
        <f>VLOOKUP($B369,Hoja2!$B:$Y,19,FALSE)</f>
        <v>#N/A</v>
      </c>
      <c r="Z369" s="6" t="e">
        <f>VLOOKUP($B369,Hoja2!$B:$Y,20,FALSE)</f>
        <v>#N/A</v>
      </c>
      <c r="AA369" s="6" t="e">
        <f>VLOOKUP($B369,Hoja2!$B:$Y,21,FALSE)</f>
        <v>#N/A</v>
      </c>
      <c r="AB369" s="5" t="e">
        <f>VLOOKUP($B369,Hoja2!$B:$Y,22,FALSE)</f>
        <v>#N/A</v>
      </c>
      <c r="AC369" s="5" t="e">
        <f>VLOOKUP($B369,Hoja2!$B:$Y,23,FALSE)</f>
        <v>#N/A</v>
      </c>
      <c r="AD369" s="5" t="e">
        <f>VLOOKUP($B369,Hoja2!$B:$Y,24,FALSE)</f>
        <v>#N/A</v>
      </c>
      <c r="AE369" s="5" t="e">
        <f>SUM(Tabla2[[#This Row],[19]:[39]])</f>
        <v>#N/A</v>
      </c>
      <c r="AF369" s="7">
        <v>15</v>
      </c>
      <c r="AG369" s="7" t="s">
        <v>9</v>
      </c>
      <c r="AH369" s="7" t="s">
        <v>9</v>
      </c>
    </row>
    <row r="370" spans="2:34" ht="100.2" hidden="1" customHeight="1" x14ac:dyDescent="0.3">
      <c r="B370" s="5" t="s">
        <v>559</v>
      </c>
      <c r="C370" s="6" t="s">
        <v>800</v>
      </c>
      <c r="D370" s="6" t="s">
        <v>550</v>
      </c>
      <c r="E370" s="6" t="s">
        <v>274</v>
      </c>
      <c r="F370" s="6" t="s">
        <v>552</v>
      </c>
      <c r="G370" s="6"/>
      <c r="H370" s="6"/>
      <c r="I370" s="6" t="e">
        <f>VLOOKUP($B370,Hoja2!$B:$Y,3,FALSE)</f>
        <v>#N/A</v>
      </c>
      <c r="J370" s="6" t="e">
        <f>VLOOKUP($B370,Hoja2!$B:$Y,4,FALSE)</f>
        <v>#N/A</v>
      </c>
      <c r="K370" s="6" t="e">
        <f>VLOOKUP($B370,Hoja2!$B:$Y,5,FALSE)</f>
        <v>#N/A</v>
      </c>
      <c r="L370" s="6" t="e">
        <f>VLOOKUP($B370,Hoja2!$B:$Y,6,FALSE)</f>
        <v>#N/A</v>
      </c>
      <c r="M370" s="6" t="e">
        <f>VLOOKUP($B370,Hoja2!$B:$Y,7,FALSE)</f>
        <v>#N/A</v>
      </c>
      <c r="N370" s="6" t="e">
        <f>VLOOKUP($B370,Hoja2!$B:$Y,8,FALSE)</f>
        <v>#N/A</v>
      </c>
      <c r="O370" s="6" t="e">
        <f>VLOOKUP($B370,Hoja2!$B:$Y,9,FALSE)</f>
        <v>#N/A</v>
      </c>
      <c r="P370" s="6" t="e">
        <f>VLOOKUP($B370,Hoja2!$B:$Y,10,FALSE)</f>
        <v>#N/A</v>
      </c>
      <c r="Q370" s="6" t="e">
        <f>VLOOKUP($B370,Hoja2!$B:$Y,11,FALSE)</f>
        <v>#N/A</v>
      </c>
      <c r="R370" s="6" t="e">
        <f>VLOOKUP($B370,Hoja2!$B:$Y,12,FALSE)</f>
        <v>#N/A</v>
      </c>
      <c r="S370" s="6" t="e">
        <f>VLOOKUP($B370,Hoja2!$B:$Y,13,FALSE)</f>
        <v>#N/A</v>
      </c>
      <c r="T370" s="6" t="e">
        <f>VLOOKUP($B370,Hoja2!$B:$Y,14,FALSE)</f>
        <v>#N/A</v>
      </c>
      <c r="U370" s="6" t="e">
        <f>VLOOKUP($B370,Hoja2!$B:$Y,15,FALSE)</f>
        <v>#N/A</v>
      </c>
      <c r="V370" s="6" t="e">
        <f>VLOOKUP($B370,Hoja2!$B:$Y,16,FALSE)</f>
        <v>#N/A</v>
      </c>
      <c r="W370" s="6" t="e">
        <f>VLOOKUP($B370,Hoja2!$B:$Y,17,FALSE)</f>
        <v>#N/A</v>
      </c>
      <c r="X370" s="6" t="e">
        <f>VLOOKUP($B370,Hoja2!$B:$Y,18,FALSE)</f>
        <v>#N/A</v>
      </c>
      <c r="Y370" s="6" t="e">
        <f>VLOOKUP($B370,Hoja2!$B:$Y,19,FALSE)</f>
        <v>#N/A</v>
      </c>
      <c r="Z370" s="6" t="e">
        <f>VLOOKUP($B370,Hoja2!$B:$Y,20,FALSE)</f>
        <v>#N/A</v>
      </c>
      <c r="AA370" s="6" t="e">
        <f>VLOOKUP($B370,Hoja2!$B:$Y,21,FALSE)</f>
        <v>#N/A</v>
      </c>
      <c r="AB370" s="5" t="e">
        <f>VLOOKUP($B370,Hoja2!$B:$Y,22,FALSE)</f>
        <v>#N/A</v>
      </c>
      <c r="AC370" s="5" t="e">
        <f>VLOOKUP($B370,Hoja2!$B:$Y,23,FALSE)</f>
        <v>#N/A</v>
      </c>
      <c r="AD370" s="5" t="e">
        <f>VLOOKUP($B370,Hoja2!$B:$Y,24,FALSE)</f>
        <v>#N/A</v>
      </c>
      <c r="AE370" s="5" t="e">
        <f>SUM(Tabla2[[#This Row],[19]:[39]])</f>
        <v>#N/A</v>
      </c>
      <c r="AF370" s="7">
        <v>16.5</v>
      </c>
      <c r="AG370" s="7" t="s">
        <v>9</v>
      </c>
      <c r="AH370" s="7" t="s">
        <v>9</v>
      </c>
    </row>
    <row r="371" spans="2:34" ht="100.2" hidden="1" customHeight="1" x14ac:dyDescent="0.3">
      <c r="B371" s="5" t="s">
        <v>560</v>
      </c>
      <c r="C371" s="6" t="s">
        <v>800</v>
      </c>
      <c r="D371" s="6" t="s">
        <v>550</v>
      </c>
      <c r="E371" s="6" t="s">
        <v>448</v>
      </c>
      <c r="F371" s="6" t="s">
        <v>552</v>
      </c>
      <c r="G371" s="6"/>
      <c r="H371" s="6"/>
      <c r="I371" s="6" t="e">
        <f>VLOOKUP($B371,Hoja2!$B:$Y,3,FALSE)</f>
        <v>#N/A</v>
      </c>
      <c r="J371" s="6" t="e">
        <f>VLOOKUP($B371,Hoja2!$B:$Y,4,FALSE)</f>
        <v>#N/A</v>
      </c>
      <c r="K371" s="6" t="e">
        <f>VLOOKUP($B371,Hoja2!$B:$Y,5,FALSE)</f>
        <v>#N/A</v>
      </c>
      <c r="L371" s="6" t="e">
        <f>VLOOKUP($B371,Hoja2!$B:$Y,6,FALSE)</f>
        <v>#N/A</v>
      </c>
      <c r="M371" s="6" t="e">
        <f>VLOOKUP($B371,Hoja2!$B:$Y,7,FALSE)</f>
        <v>#N/A</v>
      </c>
      <c r="N371" s="6" t="e">
        <f>VLOOKUP($B371,Hoja2!$B:$Y,8,FALSE)</f>
        <v>#N/A</v>
      </c>
      <c r="O371" s="6" t="e">
        <f>VLOOKUP($B371,Hoja2!$B:$Y,9,FALSE)</f>
        <v>#N/A</v>
      </c>
      <c r="P371" s="6" t="e">
        <f>VLOOKUP($B371,Hoja2!$B:$Y,10,FALSE)</f>
        <v>#N/A</v>
      </c>
      <c r="Q371" s="6" t="e">
        <f>VLOOKUP($B371,Hoja2!$B:$Y,11,FALSE)</f>
        <v>#N/A</v>
      </c>
      <c r="R371" s="6" t="e">
        <f>VLOOKUP($B371,Hoja2!$B:$Y,12,FALSE)</f>
        <v>#N/A</v>
      </c>
      <c r="S371" s="6" t="e">
        <f>VLOOKUP($B371,Hoja2!$B:$Y,13,FALSE)</f>
        <v>#N/A</v>
      </c>
      <c r="T371" s="6" t="e">
        <f>VLOOKUP($B371,Hoja2!$B:$Y,14,FALSE)</f>
        <v>#N/A</v>
      </c>
      <c r="U371" s="6" t="e">
        <f>VLOOKUP($B371,Hoja2!$B:$Y,15,FALSE)</f>
        <v>#N/A</v>
      </c>
      <c r="V371" s="6" t="e">
        <f>VLOOKUP($B371,Hoja2!$B:$Y,16,FALSE)</f>
        <v>#N/A</v>
      </c>
      <c r="W371" s="6" t="e">
        <f>VLOOKUP($B371,Hoja2!$B:$Y,17,FALSE)</f>
        <v>#N/A</v>
      </c>
      <c r="X371" s="6" t="e">
        <f>VLOOKUP($B371,Hoja2!$B:$Y,18,FALSE)</f>
        <v>#N/A</v>
      </c>
      <c r="Y371" s="6" t="e">
        <f>VLOOKUP($B371,Hoja2!$B:$Y,19,FALSE)</f>
        <v>#N/A</v>
      </c>
      <c r="Z371" s="6" t="e">
        <f>VLOOKUP($B371,Hoja2!$B:$Y,20,FALSE)</f>
        <v>#N/A</v>
      </c>
      <c r="AA371" s="6" t="e">
        <f>VLOOKUP($B371,Hoja2!$B:$Y,21,FALSE)</f>
        <v>#N/A</v>
      </c>
      <c r="AB371" s="5" t="e">
        <f>VLOOKUP($B371,Hoja2!$B:$Y,22,FALSE)</f>
        <v>#N/A</v>
      </c>
      <c r="AC371" s="5" t="e">
        <f>VLOOKUP($B371,Hoja2!$B:$Y,23,FALSE)</f>
        <v>#N/A</v>
      </c>
      <c r="AD371" s="5" t="e">
        <f>VLOOKUP($B371,Hoja2!$B:$Y,24,FALSE)</f>
        <v>#N/A</v>
      </c>
      <c r="AE371" s="5" t="e">
        <f>SUM(Tabla2[[#This Row],[19]:[39]])</f>
        <v>#N/A</v>
      </c>
      <c r="AF371" s="7">
        <v>16.5</v>
      </c>
      <c r="AG371" s="7" t="s">
        <v>9</v>
      </c>
      <c r="AH371" s="7" t="s">
        <v>9</v>
      </c>
    </row>
    <row r="372" spans="2:34" ht="100.2" customHeight="1" x14ac:dyDescent="0.3">
      <c r="B372" s="5" t="s">
        <v>561</v>
      </c>
      <c r="C372" s="6" t="s">
        <v>800</v>
      </c>
      <c r="D372" s="6" t="s">
        <v>550</v>
      </c>
      <c r="E372" s="6" t="s">
        <v>441</v>
      </c>
      <c r="F372" s="6" t="s">
        <v>552</v>
      </c>
      <c r="G372" s="6"/>
      <c r="H372" s="6"/>
      <c r="I372" s="6">
        <f>VLOOKUP($B372,Hoja2!$B:$Y,3,FALSE)</f>
        <v>0</v>
      </c>
      <c r="J372" s="6">
        <f>VLOOKUP($B372,Hoja2!$B:$Y,4,FALSE)</f>
        <v>0</v>
      </c>
      <c r="K372" s="6">
        <f>VLOOKUP($B372,Hoja2!$B:$Y,5,FALSE)</f>
        <v>0</v>
      </c>
      <c r="L372" s="6">
        <f>VLOOKUP($B372,Hoja2!$B:$Y,6,FALSE)</f>
        <v>0</v>
      </c>
      <c r="M372" s="6">
        <f>VLOOKUP($B372,Hoja2!$B:$Y,7,FALSE)</f>
        <v>15</v>
      </c>
      <c r="N372" s="6">
        <f>VLOOKUP($B372,Hoja2!$B:$Y,8,FALSE)</f>
        <v>18</v>
      </c>
      <c r="O372" s="6">
        <f>VLOOKUP($B372,Hoja2!$B:$Y,9,FALSE)</f>
        <v>135</v>
      </c>
      <c r="P372" s="6">
        <f>VLOOKUP($B372,Hoja2!$B:$Y,10,FALSE)</f>
        <v>142</v>
      </c>
      <c r="Q372" s="6">
        <f>VLOOKUP($B372,Hoja2!$B:$Y,11,FALSE)</f>
        <v>146</v>
      </c>
      <c r="R372" s="6">
        <f>VLOOKUP($B372,Hoja2!$B:$Y,12,FALSE)</f>
        <v>129</v>
      </c>
      <c r="S372" s="6">
        <f>VLOOKUP($B372,Hoja2!$B:$Y,13,FALSE)</f>
        <v>121</v>
      </c>
      <c r="T372" s="6">
        <f>VLOOKUP($B372,Hoja2!$B:$Y,14,FALSE)</f>
        <v>121</v>
      </c>
      <c r="U372" s="6">
        <f>VLOOKUP($B372,Hoja2!$B:$Y,15,FALSE)</f>
        <v>105</v>
      </c>
      <c r="V372" s="6">
        <f>VLOOKUP($B372,Hoja2!$B:$Y,16,FALSE)</f>
        <v>0</v>
      </c>
      <c r="W372" s="6">
        <f>VLOOKUP($B372,Hoja2!$B:$Y,17,FALSE)</f>
        <v>0</v>
      </c>
      <c r="X372" s="6">
        <f>VLOOKUP($B372,Hoja2!$B:$Y,18,FALSE)</f>
        <v>0</v>
      </c>
      <c r="Y372" s="6">
        <f>VLOOKUP($B372,Hoja2!$B:$Y,19,FALSE)</f>
        <v>0</v>
      </c>
      <c r="Z372" s="6">
        <f>VLOOKUP($B372,Hoja2!$B:$Y,20,FALSE)</f>
        <v>0</v>
      </c>
      <c r="AA372" s="6">
        <f>VLOOKUP($B372,Hoja2!$B:$Y,21,FALSE)</f>
        <v>0</v>
      </c>
      <c r="AB372" s="5">
        <f>VLOOKUP($B372,Hoja2!$B:$Y,22,FALSE)</f>
        <v>0</v>
      </c>
      <c r="AC372" s="5">
        <f>VLOOKUP($B372,Hoja2!$B:$Y,23,FALSE)</f>
        <v>0</v>
      </c>
      <c r="AD372" s="5">
        <f>VLOOKUP($B372,Hoja2!$B:$Y,24,FALSE)</f>
        <v>0</v>
      </c>
      <c r="AE372" s="5">
        <f>SUM(Tabla2[[#This Row],[19]:[39]])</f>
        <v>932</v>
      </c>
      <c r="AF372" s="7">
        <v>16.5</v>
      </c>
      <c r="AG372" s="7" t="s">
        <v>9</v>
      </c>
      <c r="AH372" s="7" t="s">
        <v>9</v>
      </c>
    </row>
    <row r="373" spans="2:34" ht="100.2" customHeight="1" x14ac:dyDescent="0.3">
      <c r="B373" s="5" t="s">
        <v>562</v>
      </c>
      <c r="C373" s="6" t="s">
        <v>800</v>
      </c>
      <c r="D373" s="6" t="s">
        <v>563</v>
      </c>
      <c r="E373" s="6" t="s">
        <v>564</v>
      </c>
      <c r="F373" s="6" t="s">
        <v>552</v>
      </c>
      <c r="G373" s="6"/>
      <c r="H373" s="6"/>
      <c r="I373" s="6">
        <f>VLOOKUP($B373,Hoja2!$B:$Y,3,FALSE)</f>
        <v>0</v>
      </c>
      <c r="J373" s="6">
        <f>VLOOKUP($B373,Hoja2!$B:$Y,4,FALSE)</f>
        <v>0</v>
      </c>
      <c r="K373" s="6">
        <f>VLOOKUP($B373,Hoja2!$B:$Y,5,FALSE)</f>
        <v>0</v>
      </c>
      <c r="L373" s="6">
        <f>VLOOKUP($B373,Hoja2!$B:$Y,6,FALSE)</f>
        <v>0</v>
      </c>
      <c r="M373" s="6">
        <f>VLOOKUP($B373,Hoja2!$B:$Y,7,FALSE)</f>
        <v>39</v>
      </c>
      <c r="N373" s="6">
        <f>VLOOKUP($B373,Hoja2!$B:$Y,8,FALSE)</f>
        <v>57</v>
      </c>
      <c r="O373" s="6">
        <f>VLOOKUP($B373,Hoja2!$B:$Y,9,FALSE)</f>
        <v>64</v>
      </c>
      <c r="P373" s="6">
        <f>VLOOKUP($B373,Hoja2!$B:$Y,10,FALSE)</f>
        <v>95</v>
      </c>
      <c r="Q373" s="6">
        <f>VLOOKUP($B373,Hoja2!$B:$Y,11,FALSE)</f>
        <v>77</v>
      </c>
      <c r="R373" s="6">
        <f>VLOOKUP($B373,Hoja2!$B:$Y,12,FALSE)</f>
        <v>93</v>
      </c>
      <c r="S373" s="6">
        <f>VLOOKUP($B373,Hoja2!$B:$Y,13,FALSE)</f>
        <v>76</v>
      </c>
      <c r="T373" s="6">
        <f>VLOOKUP($B373,Hoja2!$B:$Y,14,FALSE)</f>
        <v>71</v>
      </c>
      <c r="U373" s="6">
        <f>VLOOKUP($B373,Hoja2!$B:$Y,15,FALSE)</f>
        <v>89</v>
      </c>
      <c r="V373" s="6">
        <f>VLOOKUP($B373,Hoja2!$B:$Y,16,FALSE)</f>
        <v>0</v>
      </c>
      <c r="W373" s="6">
        <f>VLOOKUP($B373,Hoja2!$B:$Y,17,FALSE)</f>
        <v>0</v>
      </c>
      <c r="X373" s="6">
        <f>VLOOKUP($B373,Hoja2!$B:$Y,18,FALSE)</f>
        <v>0</v>
      </c>
      <c r="Y373" s="6">
        <f>VLOOKUP($B373,Hoja2!$B:$Y,19,FALSE)</f>
        <v>0</v>
      </c>
      <c r="Z373" s="6">
        <f>VLOOKUP($B373,Hoja2!$B:$Y,20,FALSE)</f>
        <v>0</v>
      </c>
      <c r="AA373" s="6">
        <f>VLOOKUP($B373,Hoja2!$B:$Y,21,FALSE)</f>
        <v>0</v>
      </c>
      <c r="AB373" s="5">
        <f>VLOOKUP($B373,Hoja2!$B:$Y,22,FALSE)</f>
        <v>0</v>
      </c>
      <c r="AC373" s="5">
        <f>VLOOKUP($B373,Hoja2!$B:$Y,23,FALSE)</f>
        <v>0</v>
      </c>
      <c r="AD373" s="5">
        <f>VLOOKUP($B373,Hoja2!$B:$Y,24,FALSE)</f>
        <v>0</v>
      </c>
      <c r="AE373" s="5">
        <f>SUM(Tabla2[[#This Row],[19]:[39]])</f>
        <v>661</v>
      </c>
      <c r="AF373" s="7">
        <v>22.6</v>
      </c>
      <c r="AG373" s="7" t="s">
        <v>9</v>
      </c>
      <c r="AH373" s="7" t="s">
        <v>9</v>
      </c>
    </row>
    <row r="374" spans="2:34" ht="100.2" customHeight="1" x14ac:dyDescent="0.3">
      <c r="B374" s="5" t="s">
        <v>565</v>
      </c>
      <c r="C374" s="6" t="s">
        <v>800</v>
      </c>
      <c r="D374" s="6" t="s">
        <v>563</v>
      </c>
      <c r="E374" s="6" t="s">
        <v>566</v>
      </c>
      <c r="F374" s="6" t="s">
        <v>552</v>
      </c>
      <c r="G374" s="6"/>
      <c r="H374" s="6"/>
      <c r="I374" s="6">
        <f>VLOOKUP($B374,Hoja2!$B:$Y,3,FALSE)</f>
        <v>0</v>
      </c>
      <c r="J374" s="6">
        <f>VLOOKUP($B374,Hoja2!$B:$Y,4,FALSE)</f>
        <v>0</v>
      </c>
      <c r="K374" s="6">
        <f>VLOOKUP($B374,Hoja2!$B:$Y,5,FALSE)</f>
        <v>0</v>
      </c>
      <c r="L374" s="6">
        <f>VLOOKUP($B374,Hoja2!$B:$Y,6,FALSE)</f>
        <v>0</v>
      </c>
      <c r="M374" s="6">
        <f>VLOOKUP($B374,Hoja2!$B:$Y,7,FALSE)</f>
        <v>22</v>
      </c>
      <c r="N374" s="6">
        <f>VLOOKUP($B374,Hoja2!$B:$Y,8,FALSE)</f>
        <v>37</v>
      </c>
      <c r="O374" s="6">
        <f>VLOOKUP($B374,Hoja2!$B:$Y,9,FALSE)</f>
        <v>47</v>
      </c>
      <c r="P374" s="6">
        <f>VLOOKUP($B374,Hoja2!$B:$Y,10,FALSE)</f>
        <v>57</v>
      </c>
      <c r="Q374" s="6">
        <f>VLOOKUP($B374,Hoja2!$B:$Y,11,FALSE)</f>
        <v>60</v>
      </c>
      <c r="R374" s="6">
        <f>VLOOKUP($B374,Hoja2!$B:$Y,12,FALSE)</f>
        <v>49</v>
      </c>
      <c r="S374" s="6">
        <f>VLOOKUP($B374,Hoja2!$B:$Y,13,FALSE)</f>
        <v>32</v>
      </c>
      <c r="T374" s="6">
        <f>VLOOKUP($B374,Hoja2!$B:$Y,14,FALSE)</f>
        <v>35</v>
      </c>
      <c r="U374" s="6">
        <f>VLOOKUP($B374,Hoja2!$B:$Y,15,FALSE)</f>
        <v>35</v>
      </c>
      <c r="V374" s="6">
        <f>VLOOKUP($B374,Hoja2!$B:$Y,16,FALSE)</f>
        <v>0</v>
      </c>
      <c r="W374" s="6">
        <f>VLOOKUP($B374,Hoja2!$B:$Y,17,FALSE)</f>
        <v>0</v>
      </c>
      <c r="X374" s="6">
        <f>VLOOKUP($B374,Hoja2!$B:$Y,18,FALSE)</f>
        <v>0</v>
      </c>
      <c r="Y374" s="6">
        <f>VLOOKUP($B374,Hoja2!$B:$Y,19,FALSE)</f>
        <v>0</v>
      </c>
      <c r="Z374" s="6">
        <f>VLOOKUP($B374,Hoja2!$B:$Y,20,FALSE)</f>
        <v>0</v>
      </c>
      <c r="AA374" s="6">
        <f>VLOOKUP($B374,Hoja2!$B:$Y,21,FALSE)</f>
        <v>0</v>
      </c>
      <c r="AB374" s="5">
        <f>VLOOKUP($B374,Hoja2!$B:$Y,22,FALSE)</f>
        <v>0</v>
      </c>
      <c r="AC374" s="5">
        <f>VLOOKUP($B374,Hoja2!$B:$Y,23,FALSE)</f>
        <v>0</v>
      </c>
      <c r="AD374" s="5">
        <f>VLOOKUP($B374,Hoja2!$B:$Y,24,FALSE)</f>
        <v>0</v>
      </c>
      <c r="AE374" s="5">
        <f>SUM(Tabla2[[#This Row],[19]:[39]])</f>
        <v>374</v>
      </c>
      <c r="AF374" s="7">
        <v>22.6</v>
      </c>
      <c r="AG374" s="7" t="s">
        <v>9</v>
      </c>
      <c r="AH374" s="7" t="s">
        <v>9</v>
      </c>
    </row>
    <row r="375" spans="2:34" ht="100.2" customHeight="1" x14ac:dyDescent="0.3">
      <c r="B375" s="5" t="s">
        <v>567</v>
      </c>
      <c r="C375" s="6" t="s">
        <v>800</v>
      </c>
      <c r="D375" s="6" t="s">
        <v>563</v>
      </c>
      <c r="E375" s="6" t="s">
        <v>568</v>
      </c>
      <c r="F375" s="6" t="s">
        <v>552</v>
      </c>
      <c r="G375" s="6"/>
      <c r="H375" s="6"/>
      <c r="I375" s="6">
        <f>VLOOKUP($B375,Hoja2!$B:$Y,3,FALSE)</f>
        <v>0</v>
      </c>
      <c r="J375" s="6">
        <f>VLOOKUP($B375,Hoja2!$B:$Y,4,FALSE)</f>
        <v>0</v>
      </c>
      <c r="K375" s="6">
        <f>VLOOKUP($B375,Hoja2!$B:$Y,5,FALSE)</f>
        <v>0</v>
      </c>
      <c r="L375" s="6">
        <f>VLOOKUP($B375,Hoja2!$B:$Y,6,FALSE)</f>
        <v>0</v>
      </c>
      <c r="M375" s="6">
        <f>VLOOKUP($B375,Hoja2!$B:$Y,7,FALSE)</f>
        <v>27</v>
      </c>
      <c r="N375" s="6">
        <f>VLOOKUP($B375,Hoja2!$B:$Y,8,FALSE)</f>
        <v>29</v>
      </c>
      <c r="O375" s="6">
        <f>VLOOKUP($B375,Hoja2!$B:$Y,9,FALSE)</f>
        <v>40</v>
      </c>
      <c r="P375" s="6">
        <f>VLOOKUP($B375,Hoja2!$B:$Y,10,FALSE)</f>
        <v>55</v>
      </c>
      <c r="Q375" s="6">
        <f>VLOOKUP($B375,Hoja2!$B:$Y,11,FALSE)</f>
        <v>59</v>
      </c>
      <c r="R375" s="6">
        <f>VLOOKUP($B375,Hoja2!$B:$Y,12,FALSE)</f>
        <v>59</v>
      </c>
      <c r="S375" s="6">
        <f>VLOOKUP($B375,Hoja2!$B:$Y,13,FALSE)</f>
        <v>41</v>
      </c>
      <c r="T375" s="6">
        <f>VLOOKUP($B375,Hoja2!$B:$Y,14,FALSE)</f>
        <v>33</v>
      </c>
      <c r="U375" s="6">
        <f>VLOOKUP($B375,Hoja2!$B:$Y,15,FALSE)</f>
        <v>29</v>
      </c>
      <c r="V375" s="6">
        <f>VLOOKUP($B375,Hoja2!$B:$Y,16,FALSE)</f>
        <v>0</v>
      </c>
      <c r="W375" s="6">
        <f>VLOOKUP($B375,Hoja2!$B:$Y,17,FALSE)</f>
        <v>0</v>
      </c>
      <c r="X375" s="6">
        <f>VLOOKUP($B375,Hoja2!$B:$Y,18,FALSE)</f>
        <v>0</v>
      </c>
      <c r="Y375" s="6">
        <f>VLOOKUP($B375,Hoja2!$B:$Y,19,FALSE)</f>
        <v>0</v>
      </c>
      <c r="Z375" s="6">
        <f>VLOOKUP($B375,Hoja2!$B:$Y,20,FALSE)</f>
        <v>0</v>
      </c>
      <c r="AA375" s="6">
        <f>VLOOKUP($B375,Hoja2!$B:$Y,21,FALSE)</f>
        <v>0</v>
      </c>
      <c r="AB375" s="5">
        <f>VLOOKUP($B375,Hoja2!$B:$Y,22,FALSE)</f>
        <v>0</v>
      </c>
      <c r="AC375" s="5">
        <f>VLOOKUP($B375,Hoja2!$B:$Y,23,FALSE)</f>
        <v>0</v>
      </c>
      <c r="AD375" s="5">
        <f>VLOOKUP($B375,Hoja2!$B:$Y,24,FALSE)</f>
        <v>0</v>
      </c>
      <c r="AE375" s="5">
        <f>SUM(Tabla2[[#This Row],[19]:[39]])</f>
        <v>372</v>
      </c>
      <c r="AF375" s="7">
        <v>22.6</v>
      </c>
      <c r="AG375" s="7" t="s">
        <v>9</v>
      </c>
      <c r="AH375" s="7" t="s">
        <v>9</v>
      </c>
    </row>
    <row r="376" spans="2:34" ht="100.2" customHeight="1" x14ac:dyDescent="0.3">
      <c r="B376" s="5" t="s">
        <v>569</v>
      </c>
      <c r="C376" s="6" t="s">
        <v>800</v>
      </c>
      <c r="D376" s="6" t="s">
        <v>563</v>
      </c>
      <c r="E376" s="6" t="s">
        <v>570</v>
      </c>
      <c r="F376" s="6" t="s">
        <v>552</v>
      </c>
      <c r="G376" s="6"/>
      <c r="H376" s="6"/>
      <c r="I376" s="6">
        <f>VLOOKUP($B376,Hoja2!$B:$Y,3,FALSE)</f>
        <v>0</v>
      </c>
      <c r="J376" s="6">
        <f>VLOOKUP($B376,Hoja2!$B:$Y,4,FALSE)</f>
        <v>0</v>
      </c>
      <c r="K376" s="6">
        <f>VLOOKUP($B376,Hoja2!$B:$Y,5,FALSE)</f>
        <v>0</v>
      </c>
      <c r="L376" s="6">
        <f>VLOOKUP($B376,Hoja2!$B:$Y,6,FALSE)</f>
        <v>0</v>
      </c>
      <c r="M376" s="6">
        <f>VLOOKUP($B376,Hoja2!$B:$Y,7,FALSE)</f>
        <v>15</v>
      </c>
      <c r="N376" s="6">
        <f>VLOOKUP($B376,Hoja2!$B:$Y,8,FALSE)</f>
        <v>18</v>
      </c>
      <c r="O376" s="6">
        <f>VLOOKUP($B376,Hoja2!$B:$Y,9,FALSE)</f>
        <v>36</v>
      </c>
      <c r="P376" s="6">
        <f>VLOOKUP($B376,Hoja2!$B:$Y,10,FALSE)</f>
        <v>42</v>
      </c>
      <c r="Q376" s="6">
        <f>VLOOKUP($B376,Hoja2!$B:$Y,11,FALSE)</f>
        <v>42</v>
      </c>
      <c r="R376" s="6">
        <f>VLOOKUP($B376,Hoja2!$B:$Y,12,FALSE)</f>
        <v>42</v>
      </c>
      <c r="S376" s="6">
        <f>VLOOKUP($B376,Hoja2!$B:$Y,13,FALSE)</f>
        <v>39</v>
      </c>
      <c r="T376" s="6">
        <f>VLOOKUP($B376,Hoja2!$B:$Y,14,FALSE)</f>
        <v>36</v>
      </c>
      <c r="U376" s="6">
        <f>VLOOKUP($B376,Hoja2!$B:$Y,15,FALSE)</f>
        <v>20</v>
      </c>
      <c r="V376" s="6">
        <f>VLOOKUP($B376,Hoja2!$B:$Y,16,FALSE)</f>
        <v>0</v>
      </c>
      <c r="W376" s="6">
        <f>VLOOKUP($B376,Hoja2!$B:$Y,17,FALSE)</f>
        <v>0</v>
      </c>
      <c r="X376" s="6">
        <f>VLOOKUP($B376,Hoja2!$B:$Y,18,FALSE)</f>
        <v>0</v>
      </c>
      <c r="Y376" s="6">
        <f>VLOOKUP($B376,Hoja2!$B:$Y,19,FALSE)</f>
        <v>0</v>
      </c>
      <c r="Z376" s="6">
        <f>VLOOKUP($B376,Hoja2!$B:$Y,20,FALSE)</f>
        <v>0</v>
      </c>
      <c r="AA376" s="6">
        <f>VLOOKUP($B376,Hoja2!$B:$Y,21,FALSE)</f>
        <v>0</v>
      </c>
      <c r="AB376" s="5">
        <f>VLOOKUP($B376,Hoja2!$B:$Y,22,FALSE)</f>
        <v>0</v>
      </c>
      <c r="AC376" s="5">
        <f>VLOOKUP($B376,Hoja2!$B:$Y,23,FALSE)</f>
        <v>0</v>
      </c>
      <c r="AD376" s="5">
        <f>VLOOKUP($B376,Hoja2!$B:$Y,24,FALSE)</f>
        <v>0</v>
      </c>
      <c r="AE376" s="5">
        <f>SUM(Tabla2[[#This Row],[19]:[39]])</f>
        <v>290</v>
      </c>
      <c r="AF376" s="7">
        <v>22.6</v>
      </c>
      <c r="AG376" s="7" t="s">
        <v>9</v>
      </c>
      <c r="AH376" s="7" t="s">
        <v>9</v>
      </c>
    </row>
    <row r="377" spans="2:34" ht="100.2" customHeight="1" x14ac:dyDescent="0.3">
      <c r="B377" s="5" t="s">
        <v>571</v>
      </c>
      <c r="C377" s="6" t="s">
        <v>800</v>
      </c>
      <c r="D377" s="6" t="s">
        <v>563</v>
      </c>
      <c r="E377" s="6" t="s">
        <v>22</v>
      </c>
      <c r="F377" s="6" t="s">
        <v>552</v>
      </c>
      <c r="G377" s="6"/>
      <c r="H377" s="6"/>
      <c r="I377" s="6">
        <f>VLOOKUP($B377,Hoja2!$B:$Y,3,FALSE)</f>
        <v>0</v>
      </c>
      <c r="J377" s="6">
        <f>VLOOKUP($B377,Hoja2!$B:$Y,4,FALSE)</f>
        <v>0</v>
      </c>
      <c r="K377" s="6">
        <f>VLOOKUP($B377,Hoja2!$B:$Y,5,FALSE)</f>
        <v>0</v>
      </c>
      <c r="L377" s="6">
        <f>VLOOKUP($B377,Hoja2!$B:$Y,6,FALSE)</f>
        <v>0</v>
      </c>
      <c r="M377" s="6">
        <f>VLOOKUP($B377,Hoja2!$B:$Y,7,FALSE)</f>
        <v>30</v>
      </c>
      <c r="N377" s="6">
        <f>VLOOKUP($B377,Hoja2!$B:$Y,8,FALSE)</f>
        <v>33</v>
      </c>
      <c r="O377" s="6">
        <f>VLOOKUP($B377,Hoja2!$B:$Y,9,FALSE)</f>
        <v>46</v>
      </c>
      <c r="P377" s="6">
        <f>VLOOKUP($B377,Hoja2!$B:$Y,10,FALSE)</f>
        <v>63</v>
      </c>
      <c r="Q377" s="6">
        <f>VLOOKUP($B377,Hoja2!$B:$Y,11,FALSE)</f>
        <v>63</v>
      </c>
      <c r="R377" s="6">
        <f>VLOOKUP($B377,Hoja2!$B:$Y,12,FALSE)</f>
        <v>60</v>
      </c>
      <c r="S377" s="6">
        <f>VLOOKUP($B377,Hoja2!$B:$Y,13,FALSE)</f>
        <v>48</v>
      </c>
      <c r="T377" s="6">
        <f>VLOOKUP($B377,Hoja2!$B:$Y,14,FALSE)</f>
        <v>42</v>
      </c>
      <c r="U377" s="6">
        <f>VLOOKUP($B377,Hoja2!$B:$Y,15,FALSE)</f>
        <v>33</v>
      </c>
      <c r="V377" s="6">
        <f>VLOOKUP($B377,Hoja2!$B:$Y,16,FALSE)</f>
        <v>0</v>
      </c>
      <c r="W377" s="6">
        <f>VLOOKUP($B377,Hoja2!$B:$Y,17,FALSE)</f>
        <v>0</v>
      </c>
      <c r="X377" s="6">
        <f>VLOOKUP($B377,Hoja2!$B:$Y,18,FALSE)</f>
        <v>0</v>
      </c>
      <c r="Y377" s="6">
        <f>VLOOKUP($B377,Hoja2!$B:$Y,19,FALSE)</f>
        <v>0</v>
      </c>
      <c r="Z377" s="6">
        <f>VLOOKUP($B377,Hoja2!$B:$Y,20,FALSE)</f>
        <v>0</v>
      </c>
      <c r="AA377" s="6">
        <f>VLOOKUP($B377,Hoja2!$B:$Y,21,FALSE)</f>
        <v>0</v>
      </c>
      <c r="AB377" s="5">
        <f>VLOOKUP($B377,Hoja2!$B:$Y,22,FALSE)</f>
        <v>0</v>
      </c>
      <c r="AC377" s="5">
        <f>VLOOKUP($B377,Hoja2!$B:$Y,23,FALSE)</f>
        <v>0</v>
      </c>
      <c r="AD377" s="5">
        <f>VLOOKUP($B377,Hoja2!$B:$Y,24,FALSE)</f>
        <v>0</v>
      </c>
      <c r="AE377" s="5">
        <f>SUM(Tabla2[[#This Row],[19]:[39]])</f>
        <v>418</v>
      </c>
      <c r="AF377" s="7">
        <v>22.6</v>
      </c>
      <c r="AG377" s="7" t="s">
        <v>9</v>
      </c>
      <c r="AH377" s="7" t="s">
        <v>9</v>
      </c>
    </row>
    <row r="378" spans="2:34" ht="100.2" customHeight="1" x14ac:dyDescent="0.3">
      <c r="B378" s="5" t="s">
        <v>572</v>
      </c>
      <c r="C378" s="6" t="s">
        <v>800</v>
      </c>
      <c r="D378" s="6" t="s">
        <v>563</v>
      </c>
      <c r="E378" s="6" t="s">
        <v>573</v>
      </c>
      <c r="F378" s="6" t="s">
        <v>552</v>
      </c>
      <c r="G378" s="6"/>
      <c r="H378" s="6"/>
      <c r="I378" s="6">
        <f>VLOOKUP($B378,Hoja2!$B:$Y,3,FALSE)</f>
        <v>0</v>
      </c>
      <c r="J378" s="6">
        <f>VLOOKUP($B378,Hoja2!$B:$Y,4,FALSE)</f>
        <v>0</v>
      </c>
      <c r="K378" s="6">
        <f>VLOOKUP($B378,Hoja2!$B:$Y,5,FALSE)</f>
        <v>0</v>
      </c>
      <c r="L378" s="6">
        <f>VLOOKUP($B378,Hoja2!$B:$Y,6,FALSE)</f>
        <v>0</v>
      </c>
      <c r="M378" s="6">
        <f>VLOOKUP($B378,Hoja2!$B:$Y,7,FALSE)</f>
        <v>23</v>
      </c>
      <c r="N378" s="6">
        <f>VLOOKUP($B378,Hoja2!$B:$Y,8,FALSE)</f>
        <v>32</v>
      </c>
      <c r="O378" s="6">
        <f>VLOOKUP($B378,Hoja2!$B:$Y,9,FALSE)</f>
        <v>49</v>
      </c>
      <c r="P378" s="6">
        <f>VLOOKUP($B378,Hoja2!$B:$Y,10,FALSE)</f>
        <v>65</v>
      </c>
      <c r="Q378" s="6">
        <f>VLOOKUP($B378,Hoja2!$B:$Y,11,FALSE)</f>
        <v>66</v>
      </c>
      <c r="R378" s="6">
        <f>VLOOKUP($B378,Hoja2!$B:$Y,12,FALSE)</f>
        <v>64</v>
      </c>
      <c r="S378" s="6">
        <f>VLOOKUP($B378,Hoja2!$B:$Y,13,FALSE)</f>
        <v>45</v>
      </c>
      <c r="T378" s="6">
        <f>VLOOKUP($B378,Hoja2!$B:$Y,14,FALSE)</f>
        <v>39</v>
      </c>
      <c r="U378" s="6">
        <f>VLOOKUP($B378,Hoja2!$B:$Y,15,FALSE)</f>
        <v>26</v>
      </c>
      <c r="V378" s="6">
        <f>VLOOKUP($B378,Hoja2!$B:$Y,16,FALSE)</f>
        <v>0</v>
      </c>
      <c r="W378" s="6">
        <f>VLOOKUP($B378,Hoja2!$B:$Y,17,FALSE)</f>
        <v>0</v>
      </c>
      <c r="X378" s="6">
        <f>VLOOKUP($B378,Hoja2!$B:$Y,18,FALSE)</f>
        <v>0</v>
      </c>
      <c r="Y378" s="6">
        <f>VLOOKUP($B378,Hoja2!$B:$Y,19,FALSE)</f>
        <v>0</v>
      </c>
      <c r="Z378" s="6">
        <f>VLOOKUP($B378,Hoja2!$B:$Y,20,FALSE)</f>
        <v>0</v>
      </c>
      <c r="AA378" s="6">
        <f>VLOOKUP($B378,Hoja2!$B:$Y,21,FALSE)</f>
        <v>0</v>
      </c>
      <c r="AB378" s="5">
        <f>VLOOKUP($B378,Hoja2!$B:$Y,22,FALSE)</f>
        <v>0</v>
      </c>
      <c r="AC378" s="5">
        <f>VLOOKUP($B378,Hoja2!$B:$Y,23,FALSE)</f>
        <v>0</v>
      </c>
      <c r="AD378" s="5">
        <f>VLOOKUP($B378,Hoja2!$B:$Y,24,FALSE)</f>
        <v>0</v>
      </c>
      <c r="AE378" s="5">
        <f>SUM(Tabla2[[#This Row],[19]:[39]])</f>
        <v>409</v>
      </c>
      <c r="AF378" s="7">
        <v>22.6</v>
      </c>
      <c r="AG378" s="7" t="s">
        <v>9</v>
      </c>
      <c r="AH378" s="7" t="s">
        <v>9</v>
      </c>
    </row>
    <row r="379" spans="2:34" ht="100.2" customHeight="1" x14ac:dyDescent="0.3">
      <c r="B379" s="5" t="s">
        <v>574</v>
      </c>
      <c r="C379" s="6" t="s">
        <v>800</v>
      </c>
      <c r="D379" s="6" t="s">
        <v>575</v>
      </c>
      <c r="E379" s="6" t="s">
        <v>363</v>
      </c>
      <c r="F379" s="6" t="s">
        <v>552</v>
      </c>
      <c r="G379" s="6"/>
      <c r="H379" s="6"/>
      <c r="I379" s="6">
        <f>VLOOKUP($B379,Hoja2!$B:$Y,3,FALSE)</f>
        <v>0</v>
      </c>
      <c r="J379" s="6">
        <f>VLOOKUP($B379,Hoja2!$B:$Y,4,FALSE)</f>
        <v>0</v>
      </c>
      <c r="K379" s="6">
        <f>VLOOKUP($B379,Hoja2!$B:$Y,5,FALSE)</f>
        <v>0</v>
      </c>
      <c r="L379" s="6">
        <f>VLOOKUP($B379,Hoja2!$B:$Y,6,FALSE)</f>
        <v>0</v>
      </c>
      <c r="M379" s="6">
        <f>VLOOKUP($B379,Hoja2!$B:$Y,7,FALSE)</f>
        <v>33</v>
      </c>
      <c r="N379" s="6">
        <f>VLOOKUP($B379,Hoja2!$B:$Y,8,FALSE)</f>
        <v>32</v>
      </c>
      <c r="O379" s="6">
        <f>VLOOKUP($B379,Hoja2!$B:$Y,9,FALSE)</f>
        <v>64</v>
      </c>
      <c r="P379" s="6">
        <f>VLOOKUP($B379,Hoja2!$B:$Y,10,FALSE)</f>
        <v>91</v>
      </c>
      <c r="Q379" s="6">
        <f>VLOOKUP($B379,Hoja2!$B:$Y,11,FALSE)</f>
        <v>67</v>
      </c>
      <c r="R379" s="6">
        <f>VLOOKUP($B379,Hoja2!$B:$Y,12,FALSE)</f>
        <v>78</v>
      </c>
      <c r="S379" s="6">
        <f>VLOOKUP($B379,Hoja2!$B:$Y,13,FALSE)</f>
        <v>52</v>
      </c>
      <c r="T379" s="6">
        <f>VLOOKUP($B379,Hoja2!$B:$Y,14,FALSE)</f>
        <v>43</v>
      </c>
      <c r="U379" s="6">
        <f>VLOOKUP($B379,Hoja2!$B:$Y,15,FALSE)</f>
        <v>54</v>
      </c>
      <c r="V379" s="6">
        <f>VLOOKUP($B379,Hoja2!$B:$Y,16,FALSE)</f>
        <v>0</v>
      </c>
      <c r="W379" s="6">
        <f>VLOOKUP($B379,Hoja2!$B:$Y,17,FALSE)</f>
        <v>0</v>
      </c>
      <c r="X379" s="6">
        <f>VLOOKUP($B379,Hoja2!$B:$Y,18,FALSE)</f>
        <v>0</v>
      </c>
      <c r="Y379" s="6">
        <f>VLOOKUP($B379,Hoja2!$B:$Y,19,FALSE)</f>
        <v>0</v>
      </c>
      <c r="Z379" s="6">
        <f>VLOOKUP($B379,Hoja2!$B:$Y,20,FALSE)</f>
        <v>0</v>
      </c>
      <c r="AA379" s="6">
        <f>VLOOKUP($B379,Hoja2!$B:$Y,21,FALSE)</f>
        <v>0</v>
      </c>
      <c r="AB379" s="5">
        <f>VLOOKUP($B379,Hoja2!$B:$Y,22,FALSE)</f>
        <v>0</v>
      </c>
      <c r="AC379" s="5">
        <f>VLOOKUP($B379,Hoja2!$B:$Y,23,FALSE)</f>
        <v>0</v>
      </c>
      <c r="AD379" s="5">
        <f>VLOOKUP($B379,Hoja2!$B:$Y,24,FALSE)</f>
        <v>0</v>
      </c>
      <c r="AE379" s="5">
        <f>SUM(Tabla2[[#This Row],[19]:[39]])</f>
        <v>514</v>
      </c>
      <c r="AF379" s="7">
        <v>21.8</v>
      </c>
      <c r="AG379" s="7" t="s">
        <v>9</v>
      </c>
      <c r="AH379" s="7" t="s">
        <v>9</v>
      </c>
    </row>
    <row r="380" spans="2:34" ht="100.2" customHeight="1" x14ac:dyDescent="0.3">
      <c r="B380" s="5" t="s">
        <v>576</v>
      </c>
      <c r="C380" s="6" t="s">
        <v>800</v>
      </c>
      <c r="D380" s="6" t="s">
        <v>575</v>
      </c>
      <c r="E380" s="6" t="s">
        <v>577</v>
      </c>
      <c r="F380" s="6" t="s">
        <v>552</v>
      </c>
      <c r="G380" s="6"/>
      <c r="H380" s="6"/>
      <c r="I380" s="6">
        <f>VLOOKUP($B380,Hoja2!$B:$Y,3,FALSE)</f>
        <v>0</v>
      </c>
      <c r="J380" s="6">
        <f>VLOOKUP($B380,Hoja2!$B:$Y,4,FALSE)</f>
        <v>0</v>
      </c>
      <c r="K380" s="6">
        <f>VLOOKUP($B380,Hoja2!$B:$Y,5,FALSE)</f>
        <v>0</v>
      </c>
      <c r="L380" s="6">
        <f>VLOOKUP($B380,Hoja2!$B:$Y,6,FALSE)</f>
        <v>0</v>
      </c>
      <c r="M380" s="6">
        <f>VLOOKUP($B380,Hoja2!$B:$Y,7,FALSE)</f>
        <v>12</v>
      </c>
      <c r="N380" s="6">
        <f>VLOOKUP($B380,Hoja2!$B:$Y,8,FALSE)</f>
        <v>17</v>
      </c>
      <c r="O380" s="6">
        <f>VLOOKUP($B380,Hoja2!$B:$Y,9,FALSE)</f>
        <v>13</v>
      </c>
      <c r="P380" s="6">
        <f>VLOOKUP($B380,Hoja2!$B:$Y,10,FALSE)</f>
        <v>5</v>
      </c>
      <c r="Q380" s="6">
        <f>VLOOKUP($B380,Hoja2!$B:$Y,11,FALSE)</f>
        <v>8</v>
      </c>
      <c r="R380" s="6">
        <f>VLOOKUP($B380,Hoja2!$B:$Y,12,FALSE)</f>
        <v>7</v>
      </c>
      <c r="S380" s="6">
        <f>VLOOKUP($B380,Hoja2!$B:$Y,13,FALSE)</f>
        <v>6</v>
      </c>
      <c r="T380" s="6">
        <f>VLOOKUP($B380,Hoja2!$B:$Y,14,FALSE)</f>
        <v>0</v>
      </c>
      <c r="U380" s="6">
        <f>VLOOKUP($B380,Hoja2!$B:$Y,15,FALSE)</f>
        <v>1</v>
      </c>
      <c r="V380" s="6">
        <f>VLOOKUP($B380,Hoja2!$B:$Y,16,FALSE)</f>
        <v>0</v>
      </c>
      <c r="W380" s="6">
        <f>VLOOKUP($B380,Hoja2!$B:$Y,17,FALSE)</f>
        <v>0</v>
      </c>
      <c r="X380" s="6">
        <f>VLOOKUP($B380,Hoja2!$B:$Y,18,FALSE)</f>
        <v>0</v>
      </c>
      <c r="Y380" s="6">
        <f>VLOOKUP($B380,Hoja2!$B:$Y,19,FALSE)</f>
        <v>0</v>
      </c>
      <c r="Z380" s="6">
        <f>VLOOKUP($B380,Hoja2!$B:$Y,20,FALSE)</f>
        <v>0</v>
      </c>
      <c r="AA380" s="6">
        <f>VLOOKUP($B380,Hoja2!$B:$Y,21,FALSE)</f>
        <v>0</v>
      </c>
      <c r="AB380" s="5">
        <f>VLOOKUP($B380,Hoja2!$B:$Y,22,FALSE)</f>
        <v>0</v>
      </c>
      <c r="AC380" s="5">
        <f>VLOOKUP($B380,Hoja2!$B:$Y,23,FALSE)</f>
        <v>0</v>
      </c>
      <c r="AD380" s="5">
        <f>VLOOKUP($B380,Hoja2!$B:$Y,24,FALSE)</f>
        <v>0</v>
      </c>
      <c r="AE380" s="5">
        <f>SUM(Tabla2[[#This Row],[19]:[39]])</f>
        <v>69</v>
      </c>
      <c r="AF380" s="7">
        <v>21.8</v>
      </c>
      <c r="AG380" s="7" t="s">
        <v>9</v>
      </c>
      <c r="AH380" s="7" t="s">
        <v>9</v>
      </c>
    </row>
    <row r="381" spans="2:34" ht="100.2" customHeight="1" x14ac:dyDescent="0.3">
      <c r="B381" s="5" t="s">
        <v>578</v>
      </c>
      <c r="C381" s="6" t="s">
        <v>800</v>
      </c>
      <c r="D381" s="6" t="s">
        <v>575</v>
      </c>
      <c r="E381" s="6" t="s">
        <v>448</v>
      </c>
      <c r="F381" s="6" t="s">
        <v>552</v>
      </c>
      <c r="G381" s="6"/>
      <c r="H381" s="6"/>
      <c r="I381" s="6">
        <f>VLOOKUP($B381,Hoja2!$B:$Y,3,FALSE)</f>
        <v>0</v>
      </c>
      <c r="J381" s="6">
        <f>VLOOKUP($B381,Hoja2!$B:$Y,4,FALSE)</f>
        <v>0</v>
      </c>
      <c r="K381" s="6">
        <f>VLOOKUP($B381,Hoja2!$B:$Y,5,FALSE)</f>
        <v>0</v>
      </c>
      <c r="L381" s="6">
        <f>VLOOKUP($B381,Hoja2!$B:$Y,6,FALSE)</f>
        <v>0</v>
      </c>
      <c r="M381" s="6">
        <f>VLOOKUP($B381,Hoja2!$B:$Y,7,FALSE)</f>
        <v>33</v>
      </c>
      <c r="N381" s="6">
        <f>VLOOKUP($B381,Hoja2!$B:$Y,8,FALSE)</f>
        <v>37</v>
      </c>
      <c r="O381" s="6">
        <f>VLOOKUP($B381,Hoja2!$B:$Y,9,FALSE)</f>
        <v>39</v>
      </c>
      <c r="P381" s="6">
        <f>VLOOKUP($B381,Hoja2!$B:$Y,10,FALSE)</f>
        <v>41</v>
      </c>
      <c r="Q381" s="6">
        <f>VLOOKUP($B381,Hoja2!$B:$Y,11,FALSE)</f>
        <v>45</v>
      </c>
      <c r="R381" s="6">
        <f>VLOOKUP($B381,Hoja2!$B:$Y,12,FALSE)</f>
        <v>41</v>
      </c>
      <c r="S381" s="6">
        <f>VLOOKUP($B381,Hoja2!$B:$Y,13,FALSE)</f>
        <v>23</v>
      </c>
      <c r="T381" s="6">
        <f>VLOOKUP($B381,Hoja2!$B:$Y,14,FALSE)</f>
        <v>27</v>
      </c>
      <c r="U381" s="6">
        <f>VLOOKUP($B381,Hoja2!$B:$Y,15,FALSE)</f>
        <v>7</v>
      </c>
      <c r="V381" s="6">
        <f>VLOOKUP($B381,Hoja2!$B:$Y,16,FALSE)</f>
        <v>0</v>
      </c>
      <c r="W381" s="6">
        <f>VLOOKUP($B381,Hoja2!$B:$Y,17,FALSE)</f>
        <v>0</v>
      </c>
      <c r="X381" s="6">
        <f>VLOOKUP($B381,Hoja2!$B:$Y,18,FALSE)</f>
        <v>0</v>
      </c>
      <c r="Y381" s="6">
        <f>VLOOKUP($B381,Hoja2!$B:$Y,19,FALSE)</f>
        <v>0</v>
      </c>
      <c r="Z381" s="6">
        <f>VLOOKUP($B381,Hoja2!$B:$Y,20,FALSE)</f>
        <v>0</v>
      </c>
      <c r="AA381" s="6">
        <f>VLOOKUP($B381,Hoja2!$B:$Y,21,FALSE)</f>
        <v>0</v>
      </c>
      <c r="AB381" s="5">
        <f>VLOOKUP($B381,Hoja2!$B:$Y,22,FALSE)</f>
        <v>0</v>
      </c>
      <c r="AC381" s="5">
        <f>VLOOKUP($B381,Hoja2!$B:$Y,23,FALSE)</f>
        <v>0</v>
      </c>
      <c r="AD381" s="5">
        <f>VLOOKUP($B381,Hoja2!$B:$Y,24,FALSE)</f>
        <v>0</v>
      </c>
      <c r="AE381" s="5">
        <f>SUM(Tabla2[[#This Row],[19]:[39]])</f>
        <v>293</v>
      </c>
      <c r="AF381" s="7">
        <v>21.8</v>
      </c>
      <c r="AG381" s="7" t="s">
        <v>9</v>
      </c>
      <c r="AH381" s="7" t="s">
        <v>9</v>
      </c>
    </row>
    <row r="382" spans="2:34" ht="100.2" customHeight="1" x14ac:dyDescent="0.3">
      <c r="B382" s="5" t="s">
        <v>579</v>
      </c>
      <c r="C382" s="6" t="s">
        <v>800</v>
      </c>
      <c r="D382" s="6" t="s">
        <v>575</v>
      </c>
      <c r="E382" s="6" t="s">
        <v>580</v>
      </c>
      <c r="F382" s="6" t="s">
        <v>552</v>
      </c>
      <c r="G382" s="6"/>
      <c r="H382" s="6"/>
      <c r="I382" s="6">
        <f>VLOOKUP($B382,Hoja2!$B:$Y,3,FALSE)</f>
        <v>0</v>
      </c>
      <c r="J382" s="6">
        <f>VLOOKUP($B382,Hoja2!$B:$Y,4,FALSE)</f>
        <v>0</v>
      </c>
      <c r="K382" s="6">
        <f>VLOOKUP($B382,Hoja2!$B:$Y,5,FALSE)</f>
        <v>0</v>
      </c>
      <c r="L382" s="6">
        <f>VLOOKUP($B382,Hoja2!$B:$Y,6,FALSE)</f>
        <v>0</v>
      </c>
      <c r="M382" s="6">
        <f>VLOOKUP($B382,Hoja2!$B:$Y,7,FALSE)</f>
        <v>13</v>
      </c>
      <c r="N382" s="6">
        <f>VLOOKUP($B382,Hoja2!$B:$Y,8,FALSE)</f>
        <v>15</v>
      </c>
      <c r="O382" s="6">
        <f>VLOOKUP($B382,Hoja2!$B:$Y,9,FALSE)</f>
        <v>18</v>
      </c>
      <c r="P382" s="6">
        <f>VLOOKUP($B382,Hoja2!$B:$Y,10,FALSE)</f>
        <v>22</v>
      </c>
      <c r="Q382" s="6">
        <f>VLOOKUP($B382,Hoja2!$B:$Y,11,FALSE)</f>
        <v>24</v>
      </c>
      <c r="R382" s="6">
        <f>VLOOKUP($B382,Hoja2!$B:$Y,12,FALSE)</f>
        <v>22</v>
      </c>
      <c r="S382" s="6">
        <f>VLOOKUP($B382,Hoja2!$B:$Y,13,FALSE)</f>
        <v>19</v>
      </c>
      <c r="T382" s="6">
        <f>VLOOKUP($B382,Hoja2!$B:$Y,14,FALSE)</f>
        <v>14</v>
      </c>
      <c r="U382" s="6">
        <f>VLOOKUP($B382,Hoja2!$B:$Y,15,FALSE)</f>
        <v>14</v>
      </c>
      <c r="V382" s="6">
        <f>VLOOKUP($B382,Hoja2!$B:$Y,16,FALSE)</f>
        <v>0</v>
      </c>
      <c r="W382" s="6">
        <f>VLOOKUP($B382,Hoja2!$B:$Y,17,FALSE)</f>
        <v>0</v>
      </c>
      <c r="X382" s="6">
        <f>VLOOKUP($B382,Hoja2!$B:$Y,18,FALSE)</f>
        <v>0</v>
      </c>
      <c r="Y382" s="6">
        <f>VLOOKUP($B382,Hoja2!$B:$Y,19,FALSE)</f>
        <v>0</v>
      </c>
      <c r="Z382" s="6">
        <f>VLOOKUP($B382,Hoja2!$B:$Y,20,FALSE)</f>
        <v>0</v>
      </c>
      <c r="AA382" s="6">
        <f>VLOOKUP($B382,Hoja2!$B:$Y,21,FALSE)</f>
        <v>0</v>
      </c>
      <c r="AB382" s="5">
        <f>VLOOKUP($B382,Hoja2!$B:$Y,22,FALSE)</f>
        <v>0</v>
      </c>
      <c r="AC382" s="5">
        <f>VLOOKUP($B382,Hoja2!$B:$Y,23,FALSE)</f>
        <v>0</v>
      </c>
      <c r="AD382" s="5">
        <f>VLOOKUP($B382,Hoja2!$B:$Y,24,FALSE)</f>
        <v>0</v>
      </c>
      <c r="AE382" s="5">
        <f>SUM(Tabla2[[#This Row],[19]:[39]])</f>
        <v>161</v>
      </c>
      <c r="AF382" s="7">
        <v>21.8</v>
      </c>
      <c r="AG382" s="7" t="s">
        <v>9</v>
      </c>
      <c r="AH382" s="7" t="s">
        <v>9</v>
      </c>
    </row>
    <row r="383" spans="2:34" ht="100.2" customHeight="1" x14ac:dyDescent="0.3">
      <c r="B383" s="5" t="s">
        <v>581</v>
      </c>
      <c r="C383" s="6" t="s">
        <v>800</v>
      </c>
      <c r="D383" s="6" t="s">
        <v>575</v>
      </c>
      <c r="E383" s="6" t="s">
        <v>582</v>
      </c>
      <c r="F383" s="6" t="s">
        <v>552</v>
      </c>
      <c r="G383" s="6"/>
      <c r="H383" s="6"/>
      <c r="I383" s="6">
        <f>VLOOKUP($B383,Hoja2!$B:$Y,3,FALSE)</f>
        <v>0</v>
      </c>
      <c r="J383" s="6">
        <f>VLOOKUP($B383,Hoja2!$B:$Y,4,FALSE)</f>
        <v>0</v>
      </c>
      <c r="K383" s="6">
        <f>VLOOKUP($B383,Hoja2!$B:$Y,5,FALSE)</f>
        <v>0</v>
      </c>
      <c r="L383" s="6">
        <f>VLOOKUP($B383,Hoja2!$B:$Y,6,FALSE)</f>
        <v>0</v>
      </c>
      <c r="M383" s="6">
        <f>VLOOKUP($B383,Hoja2!$B:$Y,7,FALSE)</f>
        <v>15</v>
      </c>
      <c r="N383" s="6">
        <f>VLOOKUP($B383,Hoja2!$B:$Y,8,FALSE)</f>
        <v>17</v>
      </c>
      <c r="O383" s="6">
        <f>VLOOKUP($B383,Hoja2!$B:$Y,9,FALSE)</f>
        <v>17</v>
      </c>
      <c r="P383" s="6">
        <f>VLOOKUP($B383,Hoja2!$B:$Y,10,FALSE)</f>
        <v>26</v>
      </c>
      <c r="Q383" s="6">
        <f>VLOOKUP($B383,Hoja2!$B:$Y,11,FALSE)</f>
        <v>27</v>
      </c>
      <c r="R383" s="6">
        <f>VLOOKUP($B383,Hoja2!$B:$Y,12,FALSE)</f>
        <v>26</v>
      </c>
      <c r="S383" s="6">
        <f>VLOOKUP($B383,Hoja2!$B:$Y,13,FALSE)</f>
        <v>19</v>
      </c>
      <c r="T383" s="6">
        <f>VLOOKUP($B383,Hoja2!$B:$Y,14,FALSE)</f>
        <v>17</v>
      </c>
      <c r="U383" s="6">
        <f>VLOOKUP($B383,Hoja2!$B:$Y,15,FALSE)</f>
        <v>12</v>
      </c>
      <c r="V383" s="6">
        <f>VLOOKUP($B383,Hoja2!$B:$Y,16,FALSE)</f>
        <v>0</v>
      </c>
      <c r="W383" s="6">
        <f>VLOOKUP($B383,Hoja2!$B:$Y,17,FALSE)</f>
        <v>0</v>
      </c>
      <c r="X383" s="6">
        <f>VLOOKUP($B383,Hoja2!$B:$Y,18,FALSE)</f>
        <v>0</v>
      </c>
      <c r="Y383" s="6">
        <f>VLOOKUP($B383,Hoja2!$B:$Y,19,FALSE)</f>
        <v>0</v>
      </c>
      <c r="Z383" s="6">
        <f>VLOOKUP($B383,Hoja2!$B:$Y,20,FALSE)</f>
        <v>0</v>
      </c>
      <c r="AA383" s="6">
        <f>VLOOKUP($B383,Hoja2!$B:$Y,21,FALSE)</f>
        <v>0</v>
      </c>
      <c r="AB383" s="5">
        <f>VLOOKUP($B383,Hoja2!$B:$Y,22,FALSE)</f>
        <v>0</v>
      </c>
      <c r="AC383" s="5">
        <f>VLOOKUP($B383,Hoja2!$B:$Y,23,FALSE)</f>
        <v>0</v>
      </c>
      <c r="AD383" s="5">
        <f>VLOOKUP($B383,Hoja2!$B:$Y,24,FALSE)</f>
        <v>0</v>
      </c>
      <c r="AE383" s="5">
        <f>SUM(Tabla2[[#This Row],[19]:[39]])</f>
        <v>176</v>
      </c>
      <c r="AF383" s="7">
        <v>21.8</v>
      </c>
      <c r="AG383" s="7" t="s">
        <v>9</v>
      </c>
      <c r="AH383" s="7" t="s">
        <v>9</v>
      </c>
    </row>
    <row r="384" spans="2:34" ht="100.2" customHeight="1" x14ac:dyDescent="0.3">
      <c r="B384" s="5" t="s">
        <v>583</v>
      </c>
      <c r="C384" s="6" t="s">
        <v>800</v>
      </c>
      <c r="D384" s="6" t="s">
        <v>575</v>
      </c>
      <c r="E384" s="6" t="s">
        <v>280</v>
      </c>
      <c r="F384" s="6" t="s">
        <v>552</v>
      </c>
      <c r="G384" s="6"/>
      <c r="H384" s="6"/>
      <c r="I384" s="6">
        <f>VLOOKUP($B384,Hoja2!$B:$Y,3,FALSE)</f>
        <v>0</v>
      </c>
      <c r="J384" s="6">
        <f>VLOOKUP($B384,Hoja2!$B:$Y,4,FALSE)</f>
        <v>0</v>
      </c>
      <c r="K384" s="6">
        <f>VLOOKUP($B384,Hoja2!$B:$Y,5,FALSE)</f>
        <v>0</v>
      </c>
      <c r="L384" s="6">
        <f>VLOOKUP($B384,Hoja2!$B:$Y,6,FALSE)</f>
        <v>0</v>
      </c>
      <c r="M384" s="6">
        <f>VLOOKUP($B384,Hoja2!$B:$Y,7,FALSE)</f>
        <v>0</v>
      </c>
      <c r="N384" s="6">
        <f>VLOOKUP($B384,Hoja2!$B:$Y,8,FALSE)</f>
        <v>0</v>
      </c>
      <c r="O384" s="6">
        <f>VLOOKUP($B384,Hoja2!$B:$Y,9,FALSE)</f>
        <v>3</v>
      </c>
      <c r="P384" s="6">
        <f>VLOOKUP($B384,Hoja2!$B:$Y,10,FALSE)</f>
        <v>0</v>
      </c>
      <c r="Q384" s="6">
        <f>VLOOKUP($B384,Hoja2!$B:$Y,11,FALSE)</f>
        <v>10</v>
      </c>
      <c r="R384" s="6">
        <f>VLOOKUP($B384,Hoja2!$B:$Y,12,FALSE)</f>
        <v>0</v>
      </c>
      <c r="S384" s="6">
        <f>VLOOKUP($B384,Hoja2!$B:$Y,13,FALSE)</f>
        <v>1</v>
      </c>
      <c r="T384" s="6">
        <f>VLOOKUP($B384,Hoja2!$B:$Y,14,FALSE)</f>
        <v>0</v>
      </c>
      <c r="U384" s="6">
        <f>VLOOKUP($B384,Hoja2!$B:$Y,15,FALSE)</f>
        <v>0</v>
      </c>
      <c r="V384" s="6">
        <f>VLOOKUP($B384,Hoja2!$B:$Y,16,FALSE)</f>
        <v>0</v>
      </c>
      <c r="W384" s="6">
        <f>VLOOKUP($B384,Hoja2!$B:$Y,17,FALSE)</f>
        <v>0</v>
      </c>
      <c r="X384" s="6">
        <f>VLOOKUP($B384,Hoja2!$B:$Y,18,FALSE)</f>
        <v>0</v>
      </c>
      <c r="Y384" s="6">
        <f>VLOOKUP($B384,Hoja2!$B:$Y,19,FALSE)</f>
        <v>0</v>
      </c>
      <c r="Z384" s="6">
        <f>VLOOKUP($B384,Hoja2!$B:$Y,20,FALSE)</f>
        <v>0</v>
      </c>
      <c r="AA384" s="6">
        <f>VLOOKUP($B384,Hoja2!$B:$Y,21,FALSE)</f>
        <v>0</v>
      </c>
      <c r="AB384" s="5">
        <f>VLOOKUP($B384,Hoja2!$B:$Y,22,FALSE)</f>
        <v>0</v>
      </c>
      <c r="AC384" s="5">
        <f>VLOOKUP($B384,Hoja2!$B:$Y,23,FALSE)</f>
        <v>0</v>
      </c>
      <c r="AD384" s="5">
        <f>VLOOKUP($B384,Hoja2!$B:$Y,24,FALSE)</f>
        <v>0</v>
      </c>
      <c r="AE384" s="5">
        <f>SUM(Tabla2[[#This Row],[19]:[39]])</f>
        <v>14</v>
      </c>
      <c r="AF384" s="7">
        <v>21.8</v>
      </c>
      <c r="AG384" s="7" t="s">
        <v>9</v>
      </c>
      <c r="AH384" s="7" t="s">
        <v>9</v>
      </c>
    </row>
    <row r="385" spans="2:34" ht="100.2" customHeight="1" x14ac:dyDescent="0.3">
      <c r="B385" s="5" t="s">
        <v>584</v>
      </c>
      <c r="C385" s="6" t="s">
        <v>800</v>
      </c>
      <c r="D385" s="6" t="s">
        <v>575</v>
      </c>
      <c r="E385" s="6" t="s">
        <v>585</v>
      </c>
      <c r="F385" s="6" t="s">
        <v>552</v>
      </c>
      <c r="G385" s="6"/>
      <c r="H385" s="6"/>
      <c r="I385" s="6">
        <f>VLOOKUP($B385,Hoja2!$B:$Y,3,FALSE)</f>
        <v>0</v>
      </c>
      <c r="J385" s="6">
        <f>VLOOKUP($B385,Hoja2!$B:$Y,4,FALSE)</f>
        <v>0</v>
      </c>
      <c r="K385" s="6">
        <f>VLOOKUP($B385,Hoja2!$B:$Y,5,FALSE)</f>
        <v>0</v>
      </c>
      <c r="L385" s="6">
        <f>VLOOKUP($B385,Hoja2!$B:$Y,6,FALSE)</f>
        <v>0</v>
      </c>
      <c r="M385" s="6">
        <f>VLOOKUP($B385,Hoja2!$B:$Y,7,FALSE)</f>
        <v>17</v>
      </c>
      <c r="N385" s="6">
        <f>VLOOKUP($B385,Hoja2!$B:$Y,8,FALSE)</f>
        <v>21</v>
      </c>
      <c r="O385" s="6">
        <f>VLOOKUP($B385,Hoja2!$B:$Y,9,FALSE)</f>
        <v>31</v>
      </c>
      <c r="P385" s="6">
        <f>VLOOKUP($B385,Hoja2!$B:$Y,10,FALSE)</f>
        <v>33</v>
      </c>
      <c r="Q385" s="6">
        <f>VLOOKUP($B385,Hoja2!$B:$Y,11,FALSE)</f>
        <v>35</v>
      </c>
      <c r="R385" s="6">
        <f>VLOOKUP($B385,Hoja2!$B:$Y,12,FALSE)</f>
        <v>29</v>
      </c>
      <c r="S385" s="6">
        <f>VLOOKUP($B385,Hoja2!$B:$Y,13,FALSE)</f>
        <v>22</v>
      </c>
      <c r="T385" s="6">
        <f>VLOOKUP($B385,Hoja2!$B:$Y,14,FALSE)</f>
        <v>14</v>
      </c>
      <c r="U385" s="6">
        <f>VLOOKUP($B385,Hoja2!$B:$Y,15,FALSE)</f>
        <v>13</v>
      </c>
      <c r="V385" s="6">
        <f>VLOOKUP($B385,Hoja2!$B:$Y,16,FALSE)</f>
        <v>0</v>
      </c>
      <c r="W385" s="6">
        <f>VLOOKUP($B385,Hoja2!$B:$Y,17,FALSE)</f>
        <v>0</v>
      </c>
      <c r="X385" s="6">
        <f>VLOOKUP($B385,Hoja2!$B:$Y,18,FALSE)</f>
        <v>0</v>
      </c>
      <c r="Y385" s="6">
        <f>VLOOKUP($B385,Hoja2!$B:$Y,19,FALSE)</f>
        <v>0</v>
      </c>
      <c r="Z385" s="6">
        <f>VLOOKUP($B385,Hoja2!$B:$Y,20,FALSE)</f>
        <v>0</v>
      </c>
      <c r="AA385" s="6">
        <f>VLOOKUP($B385,Hoja2!$B:$Y,21,FALSE)</f>
        <v>0</v>
      </c>
      <c r="AB385" s="5">
        <f>VLOOKUP($B385,Hoja2!$B:$Y,22,FALSE)</f>
        <v>0</v>
      </c>
      <c r="AC385" s="5">
        <f>VLOOKUP($B385,Hoja2!$B:$Y,23,FALSE)</f>
        <v>0</v>
      </c>
      <c r="AD385" s="5">
        <f>VLOOKUP($B385,Hoja2!$B:$Y,24,FALSE)</f>
        <v>0</v>
      </c>
      <c r="AE385" s="5">
        <f>SUM(Tabla2[[#This Row],[19]:[39]])</f>
        <v>215</v>
      </c>
      <c r="AF385" s="7">
        <v>21.8</v>
      </c>
      <c r="AG385" s="7" t="s">
        <v>9</v>
      </c>
      <c r="AH385" s="7" t="s">
        <v>9</v>
      </c>
    </row>
    <row r="386" spans="2:34" ht="100.2" customHeight="1" x14ac:dyDescent="0.3">
      <c r="B386" s="5" t="s">
        <v>586</v>
      </c>
      <c r="C386" s="6" t="s">
        <v>800</v>
      </c>
      <c r="D386" s="6" t="s">
        <v>575</v>
      </c>
      <c r="E386" s="6" t="s">
        <v>369</v>
      </c>
      <c r="F386" s="6" t="s">
        <v>552</v>
      </c>
      <c r="G386" s="6"/>
      <c r="H386" s="6"/>
      <c r="I386" s="6">
        <f>VLOOKUP($B386,Hoja2!$B:$Y,3,FALSE)</f>
        <v>0</v>
      </c>
      <c r="J386" s="6">
        <f>VLOOKUP($B386,Hoja2!$B:$Y,4,FALSE)</f>
        <v>0</v>
      </c>
      <c r="K386" s="6">
        <f>VLOOKUP($B386,Hoja2!$B:$Y,5,FALSE)</f>
        <v>0</v>
      </c>
      <c r="L386" s="6">
        <f>VLOOKUP($B386,Hoja2!$B:$Y,6,FALSE)</f>
        <v>0</v>
      </c>
      <c r="M386" s="6">
        <f>VLOOKUP($B386,Hoja2!$B:$Y,7,FALSE)</f>
        <v>23</v>
      </c>
      <c r="N386" s="6">
        <f>VLOOKUP($B386,Hoja2!$B:$Y,8,FALSE)</f>
        <v>34</v>
      </c>
      <c r="O386" s="6">
        <f>VLOOKUP($B386,Hoja2!$B:$Y,9,FALSE)</f>
        <v>84</v>
      </c>
      <c r="P386" s="6">
        <f>VLOOKUP($B386,Hoja2!$B:$Y,10,FALSE)</f>
        <v>104</v>
      </c>
      <c r="Q386" s="6">
        <f>VLOOKUP($B386,Hoja2!$B:$Y,11,FALSE)</f>
        <v>106</v>
      </c>
      <c r="R386" s="6">
        <f>VLOOKUP($B386,Hoja2!$B:$Y,12,FALSE)</f>
        <v>116</v>
      </c>
      <c r="S386" s="6">
        <f>VLOOKUP($B386,Hoja2!$B:$Y,13,FALSE)</f>
        <v>111</v>
      </c>
      <c r="T386" s="6">
        <f>VLOOKUP($B386,Hoja2!$B:$Y,14,FALSE)</f>
        <v>69</v>
      </c>
      <c r="U386" s="6">
        <f>VLOOKUP($B386,Hoja2!$B:$Y,15,FALSE)</f>
        <v>62</v>
      </c>
      <c r="V386" s="6">
        <f>VLOOKUP($B386,Hoja2!$B:$Y,16,FALSE)</f>
        <v>0</v>
      </c>
      <c r="W386" s="6">
        <f>VLOOKUP($B386,Hoja2!$B:$Y,17,FALSE)</f>
        <v>0</v>
      </c>
      <c r="X386" s="6">
        <f>VLOOKUP($B386,Hoja2!$B:$Y,18,FALSE)</f>
        <v>0</v>
      </c>
      <c r="Y386" s="6">
        <f>VLOOKUP($B386,Hoja2!$B:$Y,19,FALSE)</f>
        <v>0</v>
      </c>
      <c r="Z386" s="6">
        <f>VLOOKUP($B386,Hoja2!$B:$Y,20,FALSE)</f>
        <v>0</v>
      </c>
      <c r="AA386" s="6">
        <f>VLOOKUP($B386,Hoja2!$B:$Y,21,FALSE)</f>
        <v>0</v>
      </c>
      <c r="AB386" s="5">
        <f>VLOOKUP($B386,Hoja2!$B:$Y,22,FALSE)</f>
        <v>0</v>
      </c>
      <c r="AC386" s="5">
        <f>VLOOKUP($B386,Hoja2!$B:$Y,23,FALSE)</f>
        <v>0</v>
      </c>
      <c r="AD386" s="5">
        <f>VLOOKUP($B386,Hoja2!$B:$Y,24,FALSE)</f>
        <v>0</v>
      </c>
      <c r="AE386" s="5">
        <f>SUM(Tabla2[[#This Row],[19]:[39]])</f>
        <v>709</v>
      </c>
      <c r="AF386" s="7">
        <v>21.8</v>
      </c>
      <c r="AG386" s="7" t="s">
        <v>9</v>
      </c>
      <c r="AH386" s="7" t="s">
        <v>9</v>
      </c>
    </row>
    <row r="387" spans="2:34" ht="100.2" customHeight="1" x14ac:dyDescent="0.3">
      <c r="B387" s="5" t="s">
        <v>587</v>
      </c>
      <c r="C387" s="6" t="s">
        <v>800</v>
      </c>
      <c r="D387" s="6" t="s">
        <v>575</v>
      </c>
      <c r="E387" s="6" t="s">
        <v>588</v>
      </c>
      <c r="F387" s="6" t="s">
        <v>552</v>
      </c>
      <c r="G387" s="6"/>
      <c r="H387" s="6"/>
      <c r="I387" s="6">
        <f>VLOOKUP($B387,Hoja2!$B:$Y,3,FALSE)</f>
        <v>0</v>
      </c>
      <c r="J387" s="6">
        <f>VLOOKUP($B387,Hoja2!$B:$Y,4,FALSE)</f>
        <v>0</v>
      </c>
      <c r="K387" s="6">
        <f>VLOOKUP($B387,Hoja2!$B:$Y,5,FALSE)</f>
        <v>0</v>
      </c>
      <c r="L387" s="6">
        <f>VLOOKUP($B387,Hoja2!$B:$Y,6,FALSE)</f>
        <v>0</v>
      </c>
      <c r="M387" s="6">
        <f>VLOOKUP($B387,Hoja2!$B:$Y,7,FALSE)</f>
        <v>27</v>
      </c>
      <c r="N387" s="6">
        <f>VLOOKUP($B387,Hoja2!$B:$Y,8,FALSE)</f>
        <v>41</v>
      </c>
      <c r="O387" s="6">
        <f>VLOOKUP($B387,Hoja2!$B:$Y,9,FALSE)</f>
        <v>41</v>
      </c>
      <c r="P387" s="6">
        <f>VLOOKUP($B387,Hoja2!$B:$Y,10,FALSE)</f>
        <v>41</v>
      </c>
      <c r="Q387" s="6">
        <f>VLOOKUP($B387,Hoja2!$B:$Y,11,FALSE)</f>
        <v>33</v>
      </c>
      <c r="R387" s="6">
        <f>VLOOKUP($B387,Hoja2!$B:$Y,12,FALSE)</f>
        <v>31</v>
      </c>
      <c r="S387" s="6">
        <f>VLOOKUP($B387,Hoja2!$B:$Y,13,FALSE)</f>
        <v>9</v>
      </c>
      <c r="T387" s="6">
        <f>VLOOKUP($B387,Hoja2!$B:$Y,14,FALSE)</f>
        <v>17</v>
      </c>
      <c r="U387" s="6">
        <f>VLOOKUP($B387,Hoja2!$B:$Y,15,FALSE)</f>
        <v>11</v>
      </c>
      <c r="V387" s="6">
        <f>VLOOKUP($B387,Hoja2!$B:$Y,16,FALSE)</f>
        <v>0</v>
      </c>
      <c r="W387" s="6">
        <f>VLOOKUP($B387,Hoja2!$B:$Y,17,FALSE)</f>
        <v>0</v>
      </c>
      <c r="X387" s="6">
        <f>VLOOKUP($B387,Hoja2!$B:$Y,18,FALSE)</f>
        <v>0</v>
      </c>
      <c r="Y387" s="6">
        <f>VLOOKUP($B387,Hoja2!$B:$Y,19,FALSE)</f>
        <v>0</v>
      </c>
      <c r="Z387" s="6">
        <f>VLOOKUP($B387,Hoja2!$B:$Y,20,FALSE)</f>
        <v>0</v>
      </c>
      <c r="AA387" s="6">
        <f>VLOOKUP($B387,Hoja2!$B:$Y,21,FALSE)</f>
        <v>0</v>
      </c>
      <c r="AB387" s="5">
        <f>VLOOKUP($B387,Hoja2!$B:$Y,22,FALSE)</f>
        <v>0</v>
      </c>
      <c r="AC387" s="5">
        <f>VLOOKUP($B387,Hoja2!$B:$Y,23,FALSE)</f>
        <v>0</v>
      </c>
      <c r="AD387" s="5">
        <f>VLOOKUP($B387,Hoja2!$B:$Y,24,FALSE)</f>
        <v>0</v>
      </c>
      <c r="AE387" s="5">
        <f>SUM(Tabla2[[#This Row],[19]:[39]])</f>
        <v>251</v>
      </c>
      <c r="AF387" s="7">
        <v>21.8</v>
      </c>
      <c r="AG387" s="7" t="s">
        <v>9</v>
      </c>
      <c r="AH387" s="7" t="s">
        <v>9</v>
      </c>
    </row>
    <row r="388" spans="2:34" ht="100.2" customHeight="1" x14ac:dyDescent="0.3">
      <c r="B388" s="5" t="s">
        <v>589</v>
      </c>
      <c r="C388" s="6" t="s">
        <v>800</v>
      </c>
      <c r="D388" s="6" t="s">
        <v>590</v>
      </c>
      <c r="E388" s="6" t="s">
        <v>363</v>
      </c>
      <c r="F388" s="6" t="s">
        <v>552</v>
      </c>
      <c r="G388" s="6"/>
      <c r="H388" s="6"/>
      <c r="I388" s="6">
        <f>VLOOKUP($B388,Hoja2!$B:$Y,3,FALSE)</f>
        <v>0</v>
      </c>
      <c r="J388" s="6">
        <f>VLOOKUP($B388,Hoja2!$B:$Y,4,FALSE)</f>
        <v>0</v>
      </c>
      <c r="K388" s="6">
        <f>VLOOKUP($B388,Hoja2!$B:$Y,5,FALSE)</f>
        <v>0</v>
      </c>
      <c r="L388" s="6">
        <f>VLOOKUP($B388,Hoja2!$B:$Y,6,FALSE)</f>
        <v>0</v>
      </c>
      <c r="M388" s="6">
        <f>VLOOKUP($B388,Hoja2!$B:$Y,7,FALSE)</f>
        <v>20</v>
      </c>
      <c r="N388" s="6">
        <f>VLOOKUP($B388,Hoja2!$B:$Y,8,FALSE)</f>
        <v>29</v>
      </c>
      <c r="O388" s="6">
        <f>VLOOKUP($B388,Hoja2!$B:$Y,9,FALSE)</f>
        <v>23</v>
      </c>
      <c r="P388" s="6">
        <f>VLOOKUP($B388,Hoja2!$B:$Y,10,FALSE)</f>
        <v>32</v>
      </c>
      <c r="Q388" s="6">
        <f>VLOOKUP($B388,Hoja2!$B:$Y,11,FALSE)</f>
        <v>29</v>
      </c>
      <c r="R388" s="6">
        <f>VLOOKUP($B388,Hoja2!$B:$Y,12,FALSE)</f>
        <v>28</v>
      </c>
      <c r="S388" s="6">
        <f>VLOOKUP($B388,Hoja2!$B:$Y,13,FALSE)</f>
        <v>16</v>
      </c>
      <c r="T388" s="6">
        <f>VLOOKUP($B388,Hoja2!$B:$Y,14,FALSE)</f>
        <v>15</v>
      </c>
      <c r="U388" s="6">
        <f>VLOOKUP($B388,Hoja2!$B:$Y,15,FALSE)</f>
        <v>9</v>
      </c>
      <c r="V388" s="6">
        <f>VLOOKUP($B388,Hoja2!$B:$Y,16,FALSE)</f>
        <v>0</v>
      </c>
      <c r="W388" s="6">
        <f>VLOOKUP($B388,Hoja2!$B:$Y,17,FALSE)</f>
        <v>0</v>
      </c>
      <c r="X388" s="6">
        <f>VLOOKUP($B388,Hoja2!$B:$Y,18,FALSE)</f>
        <v>0</v>
      </c>
      <c r="Y388" s="6">
        <f>VLOOKUP($B388,Hoja2!$B:$Y,19,FALSE)</f>
        <v>0</v>
      </c>
      <c r="Z388" s="6">
        <f>VLOOKUP($B388,Hoja2!$B:$Y,20,FALSE)</f>
        <v>0</v>
      </c>
      <c r="AA388" s="6">
        <f>VLOOKUP($B388,Hoja2!$B:$Y,21,FALSE)</f>
        <v>0</v>
      </c>
      <c r="AB388" s="5">
        <f>VLOOKUP($B388,Hoja2!$B:$Y,22,FALSE)</f>
        <v>0</v>
      </c>
      <c r="AC388" s="5">
        <f>VLOOKUP($B388,Hoja2!$B:$Y,23,FALSE)</f>
        <v>0</v>
      </c>
      <c r="AD388" s="5">
        <f>VLOOKUP($B388,Hoja2!$B:$Y,24,FALSE)</f>
        <v>0</v>
      </c>
      <c r="AE388" s="5">
        <f>SUM(Tabla2[[#This Row],[19]:[39]])</f>
        <v>201</v>
      </c>
      <c r="AF388" s="7">
        <v>22.6</v>
      </c>
      <c r="AG388" s="7" t="s">
        <v>9</v>
      </c>
      <c r="AH388" s="7" t="s">
        <v>9</v>
      </c>
    </row>
    <row r="389" spans="2:34" ht="100.2" customHeight="1" x14ac:dyDescent="0.3">
      <c r="B389" s="5" t="s">
        <v>591</v>
      </c>
      <c r="C389" s="6" t="s">
        <v>800</v>
      </c>
      <c r="D389" s="6" t="s">
        <v>590</v>
      </c>
      <c r="E389" s="6" t="s">
        <v>582</v>
      </c>
      <c r="F389" s="6" t="s">
        <v>552</v>
      </c>
      <c r="G389" s="6"/>
      <c r="H389" s="6"/>
      <c r="I389" s="6">
        <f>VLOOKUP($B389,Hoja2!$B:$Y,3,FALSE)</f>
        <v>0</v>
      </c>
      <c r="J389" s="6">
        <f>VLOOKUP($B389,Hoja2!$B:$Y,4,FALSE)</f>
        <v>0</v>
      </c>
      <c r="K389" s="6">
        <f>VLOOKUP($B389,Hoja2!$B:$Y,5,FALSE)</f>
        <v>0</v>
      </c>
      <c r="L389" s="6">
        <f>VLOOKUP($B389,Hoja2!$B:$Y,6,FALSE)</f>
        <v>0</v>
      </c>
      <c r="M389" s="6">
        <f>VLOOKUP($B389,Hoja2!$B:$Y,7,FALSE)</f>
        <v>32</v>
      </c>
      <c r="N389" s="6">
        <f>VLOOKUP($B389,Hoja2!$B:$Y,8,FALSE)</f>
        <v>46</v>
      </c>
      <c r="O389" s="6">
        <f>VLOOKUP($B389,Hoja2!$B:$Y,9,FALSE)</f>
        <v>43</v>
      </c>
      <c r="P389" s="6">
        <f>VLOOKUP($B389,Hoja2!$B:$Y,10,FALSE)</f>
        <v>72</v>
      </c>
      <c r="Q389" s="6">
        <f>VLOOKUP($B389,Hoja2!$B:$Y,11,FALSE)</f>
        <v>69</v>
      </c>
      <c r="R389" s="6">
        <f>VLOOKUP($B389,Hoja2!$B:$Y,12,FALSE)</f>
        <v>69</v>
      </c>
      <c r="S389" s="6">
        <f>VLOOKUP($B389,Hoja2!$B:$Y,13,FALSE)</f>
        <v>40</v>
      </c>
      <c r="T389" s="6">
        <f>VLOOKUP($B389,Hoja2!$B:$Y,14,FALSE)</f>
        <v>34</v>
      </c>
      <c r="U389" s="6">
        <f>VLOOKUP($B389,Hoja2!$B:$Y,15,FALSE)</f>
        <v>24</v>
      </c>
      <c r="V389" s="6">
        <f>VLOOKUP($B389,Hoja2!$B:$Y,16,FALSE)</f>
        <v>0</v>
      </c>
      <c r="W389" s="6">
        <f>VLOOKUP($B389,Hoja2!$B:$Y,17,FALSE)</f>
        <v>0</v>
      </c>
      <c r="X389" s="6">
        <f>VLOOKUP($B389,Hoja2!$B:$Y,18,FALSE)</f>
        <v>0</v>
      </c>
      <c r="Y389" s="6">
        <f>VLOOKUP($B389,Hoja2!$B:$Y,19,FALSE)</f>
        <v>0</v>
      </c>
      <c r="Z389" s="6">
        <f>VLOOKUP($B389,Hoja2!$B:$Y,20,FALSE)</f>
        <v>0</v>
      </c>
      <c r="AA389" s="6">
        <f>VLOOKUP($B389,Hoja2!$B:$Y,21,FALSE)</f>
        <v>0</v>
      </c>
      <c r="AB389" s="5">
        <f>VLOOKUP($B389,Hoja2!$B:$Y,22,FALSE)</f>
        <v>0</v>
      </c>
      <c r="AC389" s="5">
        <f>VLOOKUP($B389,Hoja2!$B:$Y,23,FALSE)</f>
        <v>0</v>
      </c>
      <c r="AD389" s="5">
        <f>VLOOKUP($B389,Hoja2!$B:$Y,24,FALSE)</f>
        <v>0</v>
      </c>
      <c r="AE389" s="5">
        <f>SUM(Tabla2[[#This Row],[19]:[39]])</f>
        <v>429</v>
      </c>
      <c r="AF389" s="7">
        <v>22.6</v>
      </c>
      <c r="AG389" s="7" t="s">
        <v>9</v>
      </c>
      <c r="AH389" s="7" t="s">
        <v>9</v>
      </c>
    </row>
    <row r="390" spans="2:34" ht="100.2" customHeight="1" x14ac:dyDescent="0.3">
      <c r="B390" s="5" t="s">
        <v>592</v>
      </c>
      <c r="C390" s="6" t="s">
        <v>800</v>
      </c>
      <c r="D390" s="6" t="s">
        <v>590</v>
      </c>
      <c r="E390" s="6" t="s">
        <v>441</v>
      </c>
      <c r="F390" s="6" t="s">
        <v>552</v>
      </c>
      <c r="G390" s="6"/>
      <c r="H390" s="6"/>
      <c r="I390" s="6">
        <f>VLOOKUP($B390,Hoja2!$B:$Y,3,FALSE)</f>
        <v>0</v>
      </c>
      <c r="J390" s="6">
        <f>VLOOKUP($B390,Hoja2!$B:$Y,4,FALSE)</f>
        <v>0</v>
      </c>
      <c r="K390" s="6">
        <f>VLOOKUP($B390,Hoja2!$B:$Y,5,FALSE)</f>
        <v>0</v>
      </c>
      <c r="L390" s="6">
        <f>VLOOKUP($B390,Hoja2!$B:$Y,6,FALSE)</f>
        <v>0</v>
      </c>
      <c r="M390" s="6">
        <f>VLOOKUP($B390,Hoja2!$B:$Y,7,FALSE)</f>
        <v>13</v>
      </c>
      <c r="N390" s="6">
        <f>VLOOKUP($B390,Hoja2!$B:$Y,8,FALSE)</f>
        <v>30</v>
      </c>
      <c r="O390" s="6">
        <f>VLOOKUP($B390,Hoja2!$B:$Y,9,FALSE)</f>
        <v>42</v>
      </c>
      <c r="P390" s="6">
        <f>VLOOKUP($B390,Hoja2!$B:$Y,10,FALSE)</f>
        <v>46</v>
      </c>
      <c r="Q390" s="6">
        <f>VLOOKUP($B390,Hoja2!$B:$Y,11,FALSE)</f>
        <v>46</v>
      </c>
      <c r="R390" s="6">
        <f>VLOOKUP($B390,Hoja2!$B:$Y,12,FALSE)</f>
        <v>47</v>
      </c>
      <c r="S390" s="6">
        <f>VLOOKUP($B390,Hoja2!$B:$Y,13,FALSE)</f>
        <v>34</v>
      </c>
      <c r="T390" s="6">
        <f>VLOOKUP($B390,Hoja2!$B:$Y,14,FALSE)</f>
        <v>27</v>
      </c>
      <c r="U390" s="6">
        <f>VLOOKUP($B390,Hoja2!$B:$Y,15,FALSE)</f>
        <v>8</v>
      </c>
      <c r="V390" s="6">
        <f>VLOOKUP($B390,Hoja2!$B:$Y,16,FALSE)</f>
        <v>0</v>
      </c>
      <c r="W390" s="6">
        <f>VLOOKUP($B390,Hoja2!$B:$Y,17,FALSE)</f>
        <v>0</v>
      </c>
      <c r="X390" s="6">
        <f>VLOOKUP($B390,Hoja2!$B:$Y,18,FALSE)</f>
        <v>0</v>
      </c>
      <c r="Y390" s="6">
        <f>VLOOKUP($B390,Hoja2!$B:$Y,19,FALSE)</f>
        <v>0</v>
      </c>
      <c r="Z390" s="6">
        <f>VLOOKUP($B390,Hoja2!$B:$Y,20,FALSE)</f>
        <v>0</v>
      </c>
      <c r="AA390" s="6">
        <f>VLOOKUP($B390,Hoja2!$B:$Y,21,FALSE)</f>
        <v>0</v>
      </c>
      <c r="AB390" s="5">
        <f>VLOOKUP($B390,Hoja2!$B:$Y,22,FALSE)</f>
        <v>0</v>
      </c>
      <c r="AC390" s="5">
        <f>VLOOKUP($B390,Hoja2!$B:$Y,23,FALSE)</f>
        <v>0</v>
      </c>
      <c r="AD390" s="5">
        <f>VLOOKUP($B390,Hoja2!$B:$Y,24,FALSE)</f>
        <v>0</v>
      </c>
      <c r="AE390" s="5">
        <f>SUM(Tabla2[[#This Row],[19]:[39]])</f>
        <v>293</v>
      </c>
      <c r="AF390" s="7">
        <v>22.6</v>
      </c>
      <c r="AG390" s="7" t="s">
        <v>9</v>
      </c>
      <c r="AH390" s="7" t="s">
        <v>9</v>
      </c>
    </row>
    <row r="391" spans="2:34" ht="100.2" customHeight="1" x14ac:dyDescent="0.3">
      <c r="B391" s="5" t="s">
        <v>593</v>
      </c>
      <c r="C391" s="6" t="s">
        <v>800</v>
      </c>
      <c r="D391" s="6" t="s">
        <v>594</v>
      </c>
      <c r="E391" s="6" t="s">
        <v>328</v>
      </c>
      <c r="F391" s="6" t="s">
        <v>790</v>
      </c>
      <c r="G391" s="6" t="s">
        <v>777</v>
      </c>
      <c r="H391" s="6"/>
      <c r="I391" s="6">
        <f>VLOOKUP($B391,Hoja2!$B:$Y,3,FALSE)</f>
        <v>0</v>
      </c>
      <c r="J391" s="6">
        <f>VLOOKUP($B391,Hoja2!$B:$Y,4,FALSE)</f>
        <v>0</v>
      </c>
      <c r="K391" s="6">
        <f>VLOOKUP($B391,Hoja2!$B:$Y,5,FALSE)</f>
        <v>0</v>
      </c>
      <c r="L391" s="6">
        <f>VLOOKUP($B391,Hoja2!$B:$Y,6,FALSE)</f>
        <v>0</v>
      </c>
      <c r="M391" s="6">
        <f>VLOOKUP($B391,Hoja2!$B:$Y,7,FALSE)</f>
        <v>0</v>
      </c>
      <c r="N391" s="6">
        <f>VLOOKUP($B391,Hoja2!$B:$Y,8,FALSE)</f>
        <v>0</v>
      </c>
      <c r="O391" s="6">
        <f>VLOOKUP($B391,Hoja2!$B:$Y,9,FALSE)</f>
        <v>0</v>
      </c>
      <c r="P391" s="6">
        <f>VLOOKUP($B391,Hoja2!$B:$Y,10,FALSE)</f>
        <v>38</v>
      </c>
      <c r="Q391" s="6">
        <f>VLOOKUP($B391,Hoja2!$B:$Y,11,FALSE)</f>
        <v>49</v>
      </c>
      <c r="R391" s="6">
        <f>VLOOKUP($B391,Hoja2!$B:$Y,12,FALSE)</f>
        <v>54</v>
      </c>
      <c r="S391" s="6">
        <f>VLOOKUP($B391,Hoja2!$B:$Y,13,FALSE)</f>
        <v>48</v>
      </c>
      <c r="T391" s="6">
        <f>VLOOKUP($B391,Hoja2!$B:$Y,14,FALSE)</f>
        <v>45</v>
      </c>
      <c r="U391" s="6">
        <f>VLOOKUP($B391,Hoja2!$B:$Y,15,FALSE)</f>
        <v>38</v>
      </c>
      <c r="V391" s="6">
        <f>VLOOKUP($B391,Hoja2!$B:$Y,16,FALSE)</f>
        <v>37</v>
      </c>
      <c r="W391" s="6">
        <f>VLOOKUP($B391,Hoja2!$B:$Y,17,FALSE)</f>
        <v>18</v>
      </c>
      <c r="X391" s="6">
        <f>VLOOKUP($B391,Hoja2!$B:$Y,18,FALSE)</f>
        <v>4</v>
      </c>
      <c r="Y391" s="6">
        <f>VLOOKUP($B391,Hoja2!$B:$Y,19,FALSE)</f>
        <v>2</v>
      </c>
      <c r="Z391" s="6">
        <f>VLOOKUP($B391,Hoja2!$B:$Y,20,FALSE)</f>
        <v>0</v>
      </c>
      <c r="AA391" s="6">
        <f>VLOOKUP($B391,Hoja2!$B:$Y,21,FALSE)</f>
        <v>0</v>
      </c>
      <c r="AB391" s="5">
        <f>VLOOKUP($B391,Hoja2!$B:$Y,22,FALSE)</f>
        <v>0</v>
      </c>
      <c r="AC391" s="5">
        <f>VLOOKUP($B391,Hoja2!$B:$Y,23,FALSE)</f>
        <v>0</v>
      </c>
      <c r="AD391" s="5">
        <f>VLOOKUP($B391,Hoja2!$B:$Y,24,FALSE)</f>
        <v>0</v>
      </c>
      <c r="AE391" s="5">
        <f>SUM(Tabla2[[#This Row],[19]:[39]])</f>
        <v>333</v>
      </c>
      <c r="AF391" s="7">
        <v>29.9</v>
      </c>
      <c r="AG391" s="7">
        <v>31.5</v>
      </c>
      <c r="AH391" s="7" t="s">
        <v>9</v>
      </c>
    </row>
    <row r="392" spans="2:34" ht="100.2" customHeight="1" x14ac:dyDescent="0.3">
      <c r="B392" s="5" t="s">
        <v>595</v>
      </c>
      <c r="C392" s="6" t="s">
        <v>800</v>
      </c>
      <c r="D392" s="6" t="s">
        <v>594</v>
      </c>
      <c r="E392" s="6" t="s">
        <v>186</v>
      </c>
      <c r="F392" s="6" t="s">
        <v>790</v>
      </c>
      <c r="G392" s="6" t="s">
        <v>777</v>
      </c>
      <c r="H392" s="6"/>
      <c r="I392" s="6">
        <f>VLOOKUP($B392,Hoja2!$B:$Y,3,FALSE)</f>
        <v>0</v>
      </c>
      <c r="J392" s="6">
        <f>VLOOKUP($B392,Hoja2!$B:$Y,4,FALSE)</f>
        <v>0</v>
      </c>
      <c r="K392" s="6">
        <f>VLOOKUP($B392,Hoja2!$B:$Y,5,FALSE)</f>
        <v>0</v>
      </c>
      <c r="L392" s="6">
        <f>VLOOKUP($B392,Hoja2!$B:$Y,6,FALSE)</f>
        <v>0</v>
      </c>
      <c r="M392" s="6">
        <f>VLOOKUP($B392,Hoja2!$B:$Y,7,FALSE)</f>
        <v>0</v>
      </c>
      <c r="N392" s="6">
        <f>VLOOKUP($B392,Hoja2!$B:$Y,8,FALSE)</f>
        <v>0</v>
      </c>
      <c r="O392" s="6">
        <f>VLOOKUP($B392,Hoja2!$B:$Y,9,FALSE)</f>
        <v>0</v>
      </c>
      <c r="P392" s="6">
        <f>VLOOKUP($B392,Hoja2!$B:$Y,10,FALSE)</f>
        <v>17</v>
      </c>
      <c r="Q392" s="6">
        <f>VLOOKUP($B392,Hoja2!$B:$Y,11,FALSE)</f>
        <v>17</v>
      </c>
      <c r="R392" s="6">
        <f>VLOOKUP($B392,Hoja2!$B:$Y,12,FALSE)</f>
        <v>15</v>
      </c>
      <c r="S392" s="6">
        <f>VLOOKUP($B392,Hoja2!$B:$Y,13,FALSE)</f>
        <v>15</v>
      </c>
      <c r="T392" s="6">
        <f>VLOOKUP($B392,Hoja2!$B:$Y,14,FALSE)</f>
        <v>11</v>
      </c>
      <c r="U392" s="6">
        <f>VLOOKUP($B392,Hoja2!$B:$Y,15,FALSE)</f>
        <v>5</v>
      </c>
      <c r="V392" s="6">
        <f>VLOOKUP($B392,Hoja2!$B:$Y,16,FALSE)</f>
        <v>7</v>
      </c>
      <c r="W392" s="6">
        <f>VLOOKUP($B392,Hoja2!$B:$Y,17,FALSE)</f>
        <v>0</v>
      </c>
      <c r="X392" s="6">
        <f>VLOOKUP($B392,Hoja2!$B:$Y,18,FALSE)</f>
        <v>1</v>
      </c>
      <c r="Y392" s="6">
        <f>VLOOKUP($B392,Hoja2!$B:$Y,19,FALSE)</f>
        <v>4</v>
      </c>
      <c r="Z392" s="6">
        <f>VLOOKUP($B392,Hoja2!$B:$Y,20,FALSE)</f>
        <v>0</v>
      </c>
      <c r="AA392" s="6">
        <f>VLOOKUP($B392,Hoja2!$B:$Y,21,FALSE)</f>
        <v>0</v>
      </c>
      <c r="AB392" s="5">
        <f>VLOOKUP($B392,Hoja2!$B:$Y,22,FALSE)</f>
        <v>0</v>
      </c>
      <c r="AC392" s="5">
        <f>VLOOKUP($B392,Hoja2!$B:$Y,23,FALSE)</f>
        <v>0</v>
      </c>
      <c r="AD392" s="5">
        <f>VLOOKUP($B392,Hoja2!$B:$Y,24,FALSE)</f>
        <v>0</v>
      </c>
      <c r="AE392" s="5">
        <f>SUM(Tabla2[[#This Row],[19]:[39]])</f>
        <v>92</v>
      </c>
      <c r="AF392" s="7">
        <v>29.9</v>
      </c>
      <c r="AG392" s="7">
        <v>31.5</v>
      </c>
      <c r="AH392" s="7" t="s">
        <v>9</v>
      </c>
    </row>
    <row r="393" spans="2:34" ht="100.2" customHeight="1" x14ac:dyDescent="0.3">
      <c r="B393" s="5" t="s">
        <v>596</v>
      </c>
      <c r="C393" s="6" t="s">
        <v>800</v>
      </c>
      <c r="D393" s="6" t="s">
        <v>594</v>
      </c>
      <c r="E393" s="6" t="s">
        <v>206</v>
      </c>
      <c r="F393" s="6" t="s">
        <v>790</v>
      </c>
      <c r="G393" s="6" t="s">
        <v>777</v>
      </c>
      <c r="H393" s="6"/>
      <c r="I393" s="6">
        <f>VLOOKUP($B393,Hoja2!$B:$Y,3,FALSE)</f>
        <v>0</v>
      </c>
      <c r="J393" s="6">
        <f>VLOOKUP($B393,Hoja2!$B:$Y,4,FALSE)</f>
        <v>0</v>
      </c>
      <c r="K393" s="6">
        <f>VLOOKUP($B393,Hoja2!$B:$Y,5,FALSE)</f>
        <v>0</v>
      </c>
      <c r="L393" s="6">
        <f>VLOOKUP($B393,Hoja2!$B:$Y,6,FALSE)</f>
        <v>0</v>
      </c>
      <c r="M393" s="6">
        <f>VLOOKUP($B393,Hoja2!$B:$Y,7,FALSE)</f>
        <v>0</v>
      </c>
      <c r="N393" s="6">
        <f>VLOOKUP($B393,Hoja2!$B:$Y,8,FALSE)</f>
        <v>0</v>
      </c>
      <c r="O393" s="6">
        <f>VLOOKUP($B393,Hoja2!$B:$Y,9,FALSE)</f>
        <v>0</v>
      </c>
      <c r="P393" s="6">
        <f>VLOOKUP($B393,Hoja2!$B:$Y,10,FALSE)</f>
        <v>23</v>
      </c>
      <c r="Q393" s="6">
        <f>VLOOKUP($B393,Hoja2!$B:$Y,11,FALSE)</f>
        <v>22</v>
      </c>
      <c r="R393" s="6">
        <f>VLOOKUP($B393,Hoja2!$B:$Y,12,FALSE)</f>
        <v>25</v>
      </c>
      <c r="S393" s="6">
        <f>VLOOKUP($B393,Hoja2!$B:$Y,13,FALSE)</f>
        <v>20</v>
      </c>
      <c r="T393" s="6">
        <f>VLOOKUP($B393,Hoja2!$B:$Y,14,FALSE)</f>
        <v>18</v>
      </c>
      <c r="U393" s="6">
        <f>VLOOKUP($B393,Hoja2!$B:$Y,15,FALSE)</f>
        <v>11</v>
      </c>
      <c r="V393" s="6">
        <f>VLOOKUP($B393,Hoja2!$B:$Y,16,FALSE)</f>
        <v>12</v>
      </c>
      <c r="W393" s="6">
        <f>VLOOKUP($B393,Hoja2!$B:$Y,17,FALSE)</f>
        <v>7</v>
      </c>
      <c r="X393" s="6">
        <f>VLOOKUP($B393,Hoja2!$B:$Y,18,FALSE)</f>
        <v>8</v>
      </c>
      <c r="Y393" s="6">
        <f>VLOOKUP($B393,Hoja2!$B:$Y,19,FALSE)</f>
        <v>3</v>
      </c>
      <c r="Z393" s="6">
        <f>VLOOKUP($B393,Hoja2!$B:$Y,20,FALSE)</f>
        <v>0</v>
      </c>
      <c r="AA393" s="6">
        <f>VLOOKUP($B393,Hoja2!$B:$Y,21,FALSE)</f>
        <v>0</v>
      </c>
      <c r="AB393" s="5">
        <f>VLOOKUP($B393,Hoja2!$B:$Y,22,FALSE)</f>
        <v>0</v>
      </c>
      <c r="AC393" s="5">
        <f>VLOOKUP($B393,Hoja2!$B:$Y,23,FALSE)</f>
        <v>0</v>
      </c>
      <c r="AD393" s="5">
        <f>VLOOKUP($B393,Hoja2!$B:$Y,24,FALSE)</f>
        <v>0</v>
      </c>
      <c r="AE393" s="5">
        <f>SUM(Tabla2[[#This Row],[19]:[39]])</f>
        <v>149</v>
      </c>
      <c r="AF393" s="7">
        <v>29.9</v>
      </c>
      <c r="AG393" s="7">
        <v>31.5</v>
      </c>
      <c r="AH393" s="7" t="s">
        <v>9</v>
      </c>
    </row>
    <row r="394" spans="2:34" ht="100.2" customHeight="1" x14ac:dyDescent="0.3">
      <c r="B394" s="5" t="s">
        <v>597</v>
      </c>
      <c r="C394" s="6" t="s">
        <v>800</v>
      </c>
      <c r="D394" s="6" t="s">
        <v>594</v>
      </c>
      <c r="E394" s="6" t="s">
        <v>104</v>
      </c>
      <c r="F394" s="6" t="s">
        <v>790</v>
      </c>
      <c r="G394" s="6" t="s">
        <v>777</v>
      </c>
      <c r="H394" s="6"/>
      <c r="I394" s="6">
        <f>VLOOKUP($B394,Hoja2!$B:$Y,3,FALSE)</f>
        <v>0</v>
      </c>
      <c r="J394" s="6">
        <f>VLOOKUP($B394,Hoja2!$B:$Y,4,FALSE)</f>
        <v>0</v>
      </c>
      <c r="K394" s="6">
        <f>VLOOKUP($B394,Hoja2!$B:$Y,5,FALSE)</f>
        <v>0</v>
      </c>
      <c r="L394" s="6">
        <f>VLOOKUP($B394,Hoja2!$B:$Y,6,FALSE)</f>
        <v>0</v>
      </c>
      <c r="M394" s="6">
        <f>VLOOKUP($B394,Hoja2!$B:$Y,7,FALSE)</f>
        <v>0</v>
      </c>
      <c r="N394" s="6">
        <f>VLOOKUP($B394,Hoja2!$B:$Y,8,FALSE)</f>
        <v>0</v>
      </c>
      <c r="O394" s="6">
        <f>VLOOKUP($B394,Hoja2!$B:$Y,9,FALSE)</f>
        <v>0</v>
      </c>
      <c r="P394" s="6">
        <f>VLOOKUP($B394,Hoja2!$B:$Y,10,FALSE)</f>
        <v>11</v>
      </c>
      <c r="Q394" s="6">
        <f>VLOOKUP($B394,Hoja2!$B:$Y,11,FALSE)</f>
        <v>14</v>
      </c>
      <c r="R394" s="6">
        <f>VLOOKUP($B394,Hoja2!$B:$Y,12,FALSE)</f>
        <v>11</v>
      </c>
      <c r="S394" s="6">
        <f>VLOOKUP($B394,Hoja2!$B:$Y,13,FALSE)</f>
        <v>9</v>
      </c>
      <c r="T394" s="6">
        <f>VLOOKUP($B394,Hoja2!$B:$Y,14,FALSE)</f>
        <v>7</v>
      </c>
      <c r="U394" s="6">
        <f>VLOOKUP($B394,Hoja2!$B:$Y,15,FALSE)</f>
        <v>5</v>
      </c>
      <c r="V394" s="6">
        <f>VLOOKUP($B394,Hoja2!$B:$Y,16,FALSE)</f>
        <v>4</v>
      </c>
      <c r="W394" s="6">
        <f>VLOOKUP($B394,Hoja2!$B:$Y,17,FALSE)</f>
        <v>3</v>
      </c>
      <c r="X394" s="6">
        <f>VLOOKUP($B394,Hoja2!$B:$Y,18,FALSE)</f>
        <v>3</v>
      </c>
      <c r="Y394" s="6">
        <f>VLOOKUP($B394,Hoja2!$B:$Y,19,FALSE)</f>
        <v>2</v>
      </c>
      <c r="Z394" s="6">
        <f>VLOOKUP($B394,Hoja2!$B:$Y,20,FALSE)</f>
        <v>0</v>
      </c>
      <c r="AA394" s="6">
        <f>VLOOKUP($B394,Hoja2!$B:$Y,21,FALSE)</f>
        <v>0</v>
      </c>
      <c r="AB394" s="5">
        <f>VLOOKUP($B394,Hoja2!$B:$Y,22,FALSE)</f>
        <v>0</v>
      </c>
      <c r="AC394" s="5">
        <f>VLOOKUP($B394,Hoja2!$B:$Y,23,FALSE)</f>
        <v>0</v>
      </c>
      <c r="AD394" s="5">
        <f>VLOOKUP($B394,Hoja2!$B:$Y,24,FALSE)</f>
        <v>0</v>
      </c>
      <c r="AE394" s="5">
        <f>SUM(Tabla2[[#This Row],[19]:[39]])</f>
        <v>69</v>
      </c>
      <c r="AF394" s="7">
        <v>29.9</v>
      </c>
      <c r="AG394" s="7">
        <v>31.5</v>
      </c>
      <c r="AH394" s="7" t="s">
        <v>9</v>
      </c>
    </row>
    <row r="395" spans="2:34" ht="100.2" customHeight="1" x14ac:dyDescent="0.3">
      <c r="B395" s="5" t="s">
        <v>598</v>
      </c>
      <c r="C395" s="6" t="s">
        <v>800</v>
      </c>
      <c r="D395" s="6" t="s">
        <v>594</v>
      </c>
      <c r="E395" s="6" t="s">
        <v>323</v>
      </c>
      <c r="F395" s="6" t="s">
        <v>790</v>
      </c>
      <c r="G395" s="6" t="s">
        <v>777</v>
      </c>
      <c r="H395" s="6"/>
      <c r="I395" s="6">
        <f>VLOOKUP($B395,Hoja2!$B:$Y,3,FALSE)</f>
        <v>0</v>
      </c>
      <c r="J395" s="6">
        <f>VLOOKUP($B395,Hoja2!$B:$Y,4,FALSE)</f>
        <v>0</v>
      </c>
      <c r="K395" s="6">
        <f>VLOOKUP($B395,Hoja2!$B:$Y,5,FALSE)</f>
        <v>0</v>
      </c>
      <c r="L395" s="6">
        <f>VLOOKUP($B395,Hoja2!$B:$Y,6,FALSE)</f>
        <v>0</v>
      </c>
      <c r="M395" s="6">
        <f>VLOOKUP($B395,Hoja2!$B:$Y,7,FALSE)</f>
        <v>0</v>
      </c>
      <c r="N395" s="6">
        <f>VLOOKUP($B395,Hoja2!$B:$Y,8,FALSE)</f>
        <v>0</v>
      </c>
      <c r="O395" s="6">
        <f>VLOOKUP($B395,Hoja2!$B:$Y,9,FALSE)</f>
        <v>0</v>
      </c>
      <c r="P395" s="6">
        <f>VLOOKUP($B395,Hoja2!$B:$Y,10,FALSE)</f>
        <v>20</v>
      </c>
      <c r="Q395" s="6">
        <f>VLOOKUP($B395,Hoja2!$B:$Y,11,FALSE)</f>
        <v>11</v>
      </c>
      <c r="R395" s="6">
        <f>VLOOKUP($B395,Hoja2!$B:$Y,12,FALSE)</f>
        <v>16</v>
      </c>
      <c r="S395" s="6">
        <f>VLOOKUP($B395,Hoja2!$B:$Y,13,FALSE)</f>
        <v>16</v>
      </c>
      <c r="T395" s="6">
        <f>VLOOKUP($B395,Hoja2!$B:$Y,14,FALSE)</f>
        <v>17</v>
      </c>
      <c r="U395" s="6">
        <f>VLOOKUP($B395,Hoja2!$B:$Y,15,FALSE)</f>
        <v>17</v>
      </c>
      <c r="V395" s="6">
        <f>VLOOKUP($B395,Hoja2!$B:$Y,16,FALSE)</f>
        <v>16</v>
      </c>
      <c r="W395" s="6">
        <f>VLOOKUP($B395,Hoja2!$B:$Y,17,FALSE)</f>
        <v>16</v>
      </c>
      <c r="X395" s="6">
        <f>VLOOKUP($B395,Hoja2!$B:$Y,18,FALSE)</f>
        <v>14</v>
      </c>
      <c r="Y395" s="6">
        <f>VLOOKUP($B395,Hoja2!$B:$Y,19,FALSE)</f>
        <v>14</v>
      </c>
      <c r="Z395" s="6">
        <f>VLOOKUP($B395,Hoja2!$B:$Y,20,FALSE)</f>
        <v>0</v>
      </c>
      <c r="AA395" s="6">
        <f>VLOOKUP($B395,Hoja2!$B:$Y,21,FALSE)</f>
        <v>0</v>
      </c>
      <c r="AB395" s="5">
        <f>VLOOKUP($B395,Hoja2!$B:$Y,22,FALSE)</f>
        <v>0</v>
      </c>
      <c r="AC395" s="5">
        <f>VLOOKUP($B395,Hoja2!$B:$Y,23,FALSE)</f>
        <v>0</v>
      </c>
      <c r="AD395" s="5">
        <f>VLOOKUP($B395,Hoja2!$B:$Y,24,FALSE)</f>
        <v>0</v>
      </c>
      <c r="AE395" s="5">
        <f>SUM(Tabla2[[#This Row],[19]:[39]])</f>
        <v>157</v>
      </c>
      <c r="AF395" s="7">
        <v>29.9</v>
      </c>
      <c r="AG395" s="7">
        <v>31.5</v>
      </c>
      <c r="AH395" s="7" t="s">
        <v>9</v>
      </c>
    </row>
    <row r="396" spans="2:34" ht="100.2" customHeight="1" x14ac:dyDescent="0.3">
      <c r="B396" s="5" t="s">
        <v>599</v>
      </c>
      <c r="C396" s="6" t="s">
        <v>800</v>
      </c>
      <c r="D396" s="6" t="s">
        <v>594</v>
      </c>
      <c r="E396" s="6" t="s">
        <v>71</v>
      </c>
      <c r="F396" s="6" t="s">
        <v>790</v>
      </c>
      <c r="G396" s="6" t="s">
        <v>777</v>
      </c>
      <c r="H396" s="6"/>
      <c r="I396" s="6">
        <f>VLOOKUP($B396,Hoja2!$B:$Y,3,FALSE)</f>
        <v>0</v>
      </c>
      <c r="J396" s="6">
        <f>VLOOKUP($B396,Hoja2!$B:$Y,4,FALSE)</f>
        <v>0</v>
      </c>
      <c r="K396" s="6">
        <f>VLOOKUP($B396,Hoja2!$B:$Y,5,FALSE)</f>
        <v>0</v>
      </c>
      <c r="L396" s="6">
        <f>VLOOKUP($B396,Hoja2!$B:$Y,6,FALSE)</f>
        <v>0</v>
      </c>
      <c r="M396" s="6">
        <f>VLOOKUP($B396,Hoja2!$B:$Y,7,FALSE)</f>
        <v>0</v>
      </c>
      <c r="N396" s="6">
        <f>VLOOKUP($B396,Hoja2!$B:$Y,8,FALSE)</f>
        <v>0</v>
      </c>
      <c r="O396" s="6">
        <f>VLOOKUP($B396,Hoja2!$B:$Y,9,FALSE)</f>
        <v>0</v>
      </c>
      <c r="P396" s="6">
        <f>VLOOKUP($B396,Hoja2!$B:$Y,10,FALSE)</f>
        <v>33</v>
      </c>
      <c r="Q396" s="6">
        <f>VLOOKUP($B396,Hoja2!$B:$Y,11,FALSE)</f>
        <v>35</v>
      </c>
      <c r="R396" s="6">
        <f>VLOOKUP($B396,Hoja2!$B:$Y,12,FALSE)</f>
        <v>38</v>
      </c>
      <c r="S396" s="6">
        <f>VLOOKUP($B396,Hoja2!$B:$Y,13,FALSE)</f>
        <v>34</v>
      </c>
      <c r="T396" s="6">
        <f>VLOOKUP($B396,Hoja2!$B:$Y,14,FALSE)</f>
        <v>32</v>
      </c>
      <c r="U396" s="6">
        <f>VLOOKUP($B396,Hoja2!$B:$Y,15,FALSE)</f>
        <v>22</v>
      </c>
      <c r="V396" s="6">
        <f>VLOOKUP($B396,Hoja2!$B:$Y,16,FALSE)</f>
        <v>21</v>
      </c>
      <c r="W396" s="6">
        <f>VLOOKUP($B396,Hoja2!$B:$Y,17,FALSE)</f>
        <v>12</v>
      </c>
      <c r="X396" s="6">
        <f>VLOOKUP($B396,Hoja2!$B:$Y,18,FALSE)</f>
        <v>7</v>
      </c>
      <c r="Y396" s="6">
        <f>VLOOKUP($B396,Hoja2!$B:$Y,19,FALSE)</f>
        <v>5</v>
      </c>
      <c r="Z396" s="6">
        <f>VLOOKUP($B396,Hoja2!$B:$Y,20,FALSE)</f>
        <v>0</v>
      </c>
      <c r="AA396" s="6">
        <f>VLOOKUP($B396,Hoja2!$B:$Y,21,FALSE)</f>
        <v>0</v>
      </c>
      <c r="AB396" s="5">
        <f>VLOOKUP($B396,Hoja2!$B:$Y,22,FALSE)</f>
        <v>0</v>
      </c>
      <c r="AC396" s="5">
        <f>VLOOKUP($B396,Hoja2!$B:$Y,23,FALSE)</f>
        <v>0</v>
      </c>
      <c r="AD396" s="5">
        <f>VLOOKUP($B396,Hoja2!$B:$Y,24,FALSE)</f>
        <v>0</v>
      </c>
      <c r="AE396" s="5">
        <f>SUM(Tabla2[[#This Row],[19]:[39]])</f>
        <v>239</v>
      </c>
      <c r="AF396" s="7">
        <v>28.9</v>
      </c>
      <c r="AG396" s="7">
        <v>29.9</v>
      </c>
      <c r="AH396" s="7" t="s">
        <v>9</v>
      </c>
    </row>
    <row r="397" spans="2:34" ht="100.2" customHeight="1" x14ac:dyDescent="0.3">
      <c r="B397" s="5" t="s">
        <v>600</v>
      </c>
      <c r="C397" s="6" t="s">
        <v>800</v>
      </c>
      <c r="D397" s="6" t="s">
        <v>594</v>
      </c>
      <c r="E397" s="6" t="s">
        <v>213</v>
      </c>
      <c r="F397" s="6" t="s">
        <v>790</v>
      </c>
      <c r="G397" s="6" t="s">
        <v>777</v>
      </c>
      <c r="H397" s="6"/>
      <c r="I397" s="6">
        <f>VLOOKUP($B397,Hoja2!$B:$Y,3,FALSE)</f>
        <v>0</v>
      </c>
      <c r="J397" s="6">
        <f>VLOOKUP($B397,Hoja2!$B:$Y,4,FALSE)</f>
        <v>0</v>
      </c>
      <c r="K397" s="6">
        <f>VLOOKUP($B397,Hoja2!$B:$Y,5,FALSE)</f>
        <v>0</v>
      </c>
      <c r="L397" s="6">
        <f>VLOOKUP($B397,Hoja2!$B:$Y,6,FALSE)</f>
        <v>0</v>
      </c>
      <c r="M397" s="6">
        <f>VLOOKUP($B397,Hoja2!$B:$Y,7,FALSE)</f>
        <v>0</v>
      </c>
      <c r="N397" s="6">
        <f>VLOOKUP($B397,Hoja2!$B:$Y,8,FALSE)</f>
        <v>0</v>
      </c>
      <c r="O397" s="6">
        <f>VLOOKUP($B397,Hoja2!$B:$Y,9,FALSE)</f>
        <v>0</v>
      </c>
      <c r="P397" s="6">
        <f>VLOOKUP($B397,Hoja2!$B:$Y,10,FALSE)</f>
        <v>9</v>
      </c>
      <c r="Q397" s="6">
        <f>VLOOKUP($B397,Hoja2!$B:$Y,11,FALSE)</f>
        <v>9</v>
      </c>
      <c r="R397" s="6">
        <f>VLOOKUP($B397,Hoja2!$B:$Y,12,FALSE)</f>
        <v>7</v>
      </c>
      <c r="S397" s="6">
        <f>VLOOKUP($B397,Hoja2!$B:$Y,13,FALSE)</f>
        <v>21</v>
      </c>
      <c r="T397" s="6">
        <f>VLOOKUP($B397,Hoja2!$B:$Y,14,FALSE)</f>
        <v>20</v>
      </c>
      <c r="U397" s="6">
        <f>VLOOKUP($B397,Hoja2!$B:$Y,15,FALSE)</f>
        <v>25</v>
      </c>
      <c r="V397" s="6">
        <f>VLOOKUP($B397,Hoja2!$B:$Y,16,FALSE)</f>
        <v>21</v>
      </c>
      <c r="W397" s="6">
        <f>VLOOKUP($B397,Hoja2!$B:$Y,17,FALSE)</f>
        <v>20</v>
      </c>
      <c r="X397" s="6">
        <f>VLOOKUP($B397,Hoja2!$B:$Y,18,FALSE)</f>
        <v>13</v>
      </c>
      <c r="Y397" s="6">
        <f>VLOOKUP($B397,Hoja2!$B:$Y,19,FALSE)</f>
        <v>13</v>
      </c>
      <c r="Z397" s="6">
        <f>VLOOKUP($B397,Hoja2!$B:$Y,20,FALSE)</f>
        <v>0</v>
      </c>
      <c r="AA397" s="6">
        <f>VLOOKUP($B397,Hoja2!$B:$Y,21,FALSE)</f>
        <v>0</v>
      </c>
      <c r="AB397" s="5">
        <f>VLOOKUP($B397,Hoja2!$B:$Y,22,FALSE)</f>
        <v>0</v>
      </c>
      <c r="AC397" s="5">
        <f>VLOOKUP($B397,Hoja2!$B:$Y,23,FALSE)</f>
        <v>0</v>
      </c>
      <c r="AD397" s="5">
        <f>VLOOKUP($B397,Hoja2!$B:$Y,24,FALSE)</f>
        <v>0</v>
      </c>
      <c r="AE397" s="5">
        <f>SUM(Tabla2[[#This Row],[19]:[39]])</f>
        <v>158</v>
      </c>
      <c r="AF397" s="7">
        <v>28.9</v>
      </c>
      <c r="AG397" s="7">
        <v>29.9</v>
      </c>
      <c r="AH397" s="7" t="s">
        <v>9</v>
      </c>
    </row>
    <row r="398" spans="2:34" ht="100.2" customHeight="1" x14ac:dyDescent="0.3">
      <c r="B398" s="5" t="s">
        <v>601</v>
      </c>
      <c r="C398" s="6" t="s">
        <v>800</v>
      </c>
      <c r="D398" s="6" t="s">
        <v>594</v>
      </c>
      <c r="E398" s="6" t="s">
        <v>201</v>
      </c>
      <c r="F398" s="6" t="s">
        <v>790</v>
      </c>
      <c r="G398" s="6" t="s">
        <v>785</v>
      </c>
      <c r="H398" s="6"/>
      <c r="I398" s="6">
        <f>VLOOKUP($B398,Hoja2!$B:$Y,3,FALSE)</f>
        <v>0</v>
      </c>
      <c r="J398" s="6">
        <f>VLOOKUP($B398,Hoja2!$B:$Y,4,FALSE)</f>
        <v>0</v>
      </c>
      <c r="K398" s="6">
        <f>VLOOKUP($B398,Hoja2!$B:$Y,5,FALSE)</f>
        <v>0</v>
      </c>
      <c r="L398" s="6">
        <f>VLOOKUP($B398,Hoja2!$B:$Y,6,FALSE)</f>
        <v>0</v>
      </c>
      <c r="M398" s="6">
        <f>VLOOKUP($B398,Hoja2!$B:$Y,7,FALSE)</f>
        <v>0</v>
      </c>
      <c r="N398" s="6">
        <f>VLOOKUP($B398,Hoja2!$B:$Y,8,FALSE)</f>
        <v>0</v>
      </c>
      <c r="O398" s="6">
        <f>VLOOKUP($B398,Hoja2!$B:$Y,9,FALSE)</f>
        <v>0</v>
      </c>
      <c r="P398" s="6">
        <f>VLOOKUP($B398,Hoja2!$B:$Y,10,FALSE)</f>
        <v>10</v>
      </c>
      <c r="Q398" s="6">
        <f>VLOOKUP($B398,Hoja2!$B:$Y,11,FALSE)</f>
        <v>5</v>
      </c>
      <c r="R398" s="6">
        <f>VLOOKUP($B398,Hoja2!$B:$Y,12,FALSE)</f>
        <v>3</v>
      </c>
      <c r="S398" s="6">
        <f>VLOOKUP($B398,Hoja2!$B:$Y,13,FALSE)</f>
        <v>1</v>
      </c>
      <c r="T398" s="6">
        <f>VLOOKUP($B398,Hoja2!$B:$Y,14,FALSE)</f>
        <v>2</v>
      </c>
      <c r="U398" s="6">
        <f>VLOOKUP($B398,Hoja2!$B:$Y,15,FALSE)</f>
        <v>1</v>
      </c>
      <c r="V398" s="6">
        <f>VLOOKUP($B398,Hoja2!$B:$Y,16,FALSE)</f>
        <v>2</v>
      </c>
      <c r="W398" s="6">
        <f>VLOOKUP($B398,Hoja2!$B:$Y,17,FALSE)</f>
        <v>0</v>
      </c>
      <c r="X398" s="6">
        <f>VLOOKUP($B398,Hoja2!$B:$Y,18,FALSE)</f>
        <v>2</v>
      </c>
      <c r="Y398" s="6">
        <f>VLOOKUP($B398,Hoja2!$B:$Y,19,FALSE)</f>
        <v>1</v>
      </c>
      <c r="Z398" s="6">
        <f>VLOOKUP($B398,Hoja2!$B:$Y,20,FALSE)</f>
        <v>0</v>
      </c>
      <c r="AA398" s="6">
        <f>VLOOKUP($B398,Hoja2!$B:$Y,21,FALSE)</f>
        <v>0</v>
      </c>
      <c r="AB398" s="5">
        <f>VLOOKUP($B398,Hoja2!$B:$Y,22,FALSE)</f>
        <v>0</v>
      </c>
      <c r="AC398" s="5">
        <f>VLOOKUP($B398,Hoja2!$B:$Y,23,FALSE)</f>
        <v>0</v>
      </c>
      <c r="AD398" s="5">
        <f>VLOOKUP($B398,Hoja2!$B:$Y,24,FALSE)</f>
        <v>0</v>
      </c>
      <c r="AE398" s="5">
        <f>SUM(Tabla2[[#This Row],[19]:[39]])</f>
        <v>27</v>
      </c>
      <c r="AF398" s="7">
        <v>28.9</v>
      </c>
      <c r="AG398" s="7">
        <v>29.9</v>
      </c>
      <c r="AH398" s="7" t="s">
        <v>9</v>
      </c>
    </row>
    <row r="399" spans="2:34" ht="100.2" hidden="1" customHeight="1" x14ac:dyDescent="0.3">
      <c r="B399" s="5" t="s">
        <v>602</v>
      </c>
      <c r="C399" s="6" t="s">
        <v>800</v>
      </c>
      <c r="D399" s="6" t="s">
        <v>594</v>
      </c>
      <c r="E399" s="6" t="s">
        <v>71</v>
      </c>
      <c r="F399" s="6" t="s">
        <v>790</v>
      </c>
      <c r="G399" s="6" t="s">
        <v>777</v>
      </c>
      <c r="H399" s="6"/>
      <c r="I399" s="6" t="e">
        <f>VLOOKUP($B399,Hoja2!$B:$Y,3,FALSE)</f>
        <v>#N/A</v>
      </c>
      <c r="J399" s="6" t="e">
        <f>VLOOKUP($B399,Hoja2!$B:$Y,4,FALSE)</f>
        <v>#N/A</v>
      </c>
      <c r="K399" s="6" t="e">
        <f>VLOOKUP($B399,Hoja2!$B:$Y,5,FALSE)</f>
        <v>#N/A</v>
      </c>
      <c r="L399" s="6" t="e">
        <f>VLOOKUP($B399,Hoja2!$B:$Y,6,FALSE)</f>
        <v>#N/A</v>
      </c>
      <c r="M399" s="6" t="e">
        <f>VLOOKUP($B399,Hoja2!$B:$Y,7,FALSE)</f>
        <v>#N/A</v>
      </c>
      <c r="N399" s="6" t="e">
        <f>VLOOKUP($B399,Hoja2!$B:$Y,8,FALSE)</f>
        <v>#N/A</v>
      </c>
      <c r="O399" s="6" t="e">
        <f>VLOOKUP($B399,Hoja2!$B:$Y,9,FALSE)</f>
        <v>#N/A</v>
      </c>
      <c r="P399" s="6" t="e">
        <f>VLOOKUP($B399,Hoja2!$B:$Y,10,FALSE)</f>
        <v>#N/A</v>
      </c>
      <c r="Q399" s="6" t="e">
        <f>VLOOKUP($B399,Hoja2!$B:$Y,11,FALSE)</f>
        <v>#N/A</v>
      </c>
      <c r="R399" s="6" t="e">
        <f>VLOOKUP($B399,Hoja2!$B:$Y,12,FALSE)</f>
        <v>#N/A</v>
      </c>
      <c r="S399" s="6" t="e">
        <f>VLOOKUP($B399,Hoja2!$B:$Y,13,FALSE)</f>
        <v>#N/A</v>
      </c>
      <c r="T399" s="6" t="e">
        <f>VLOOKUP($B399,Hoja2!$B:$Y,14,FALSE)</f>
        <v>#N/A</v>
      </c>
      <c r="U399" s="6" t="e">
        <f>VLOOKUP($B399,Hoja2!$B:$Y,15,FALSE)</f>
        <v>#N/A</v>
      </c>
      <c r="V399" s="6" t="e">
        <f>VLOOKUP($B399,Hoja2!$B:$Y,16,FALSE)</f>
        <v>#N/A</v>
      </c>
      <c r="W399" s="6" t="e">
        <f>VLOOKUP($B399,Hoja2!$B:$Y,17,FALSE)</f>
        <v>#N/A</v>
      </c>
      <c r="X399" s="6" t="e">
        <f>VLOOKUP($B399,Hoja2!$B:$Y,18,FALSE)</f>
        <v>#N/A</v>
      </c>
      <c r="Y399" s="6" t="e">
        <f>VLOOKUP($B399,Hoja2!$B:$Y,19,FALSE)</f>
        <v>#N/A</v>
      </c>
      <c r="Z399" s="6" t="e">
        <f>VLOOKUP($B399,Hoja2!$B:$Y,20,FALSE)</f>
        <v>#N/A</v>
      </c>
      <c r="AA399" s="6" t="e">
        <f>VLOOKUP($B399,Hoja2!$B:$Y,21,FALSE)</f>
        <v>#N/A</v>
      </c>
      <c r="AB399" s="5" t="e">
        <f>VLOOKUP($B399,Hoja2!$B:$Y,22,FALSE)</f>
        <v>#N/A</v>
      </c>
      <c r="AC399" s="5" t="e">
        <f>VLOOKUP($B399,Hoja2!$B:$Y,23,FALSE)</f>
        <v>#N/A</v>
      </c>
      <c r="AD399" s="5" t="e">
        <f>VLOOKUP($B399,Hoja2!$B:$Y,24,FALSE)</f>
        <v>#N/A</v>
      </c>
      <c r="AE399" s="5" t="e">
        <f>SUM(Tabla2[[#This Row],[19]:[39]])</f>
        <v>#N/A</v>
      </c>
      <c r="AF399" s="7">
        <v>29.9</v>
      </c>
      <c r="AG399" s="7">
        <v>31.5</v>
      </c>
      <c r="AH399" s="7" t="s">
        <v>9</v>
      </c>
    </row>
    <row r="400" spans="2:34" ht="100.2" hidden="1" customHeight="1" x14ac:dyDescent="0.3">
      <c r="B400" s="5" t="s">
        <v>603</v>
      </c>
      <c r="C400" s="6" t="s">
        <v>800</v>
      </c>
      <c r="D400" s="6" t="s">
        <v>594</v>
      </c>
      <c r="E400" s="6" t="s">
        <v>201</v>
      </c>
      <c r="F400" s="6" t="s">
        <v>790</v>
      </c>
      <c r="G400" s="6" t="s">
        <v>777</v>
      </c>
      <c r="H400" s="6"/>
      <c r="I400" s="6" t="e">
        <f>VLOOKUP($B400,Hoja2!$B:$Y,3,FALSE)</f>
        <v>#N/A</v>
      </c>
      <c r="J400" s="6" t="e">
        <f>VLOOKUP($B400,Hoja2!$B:$Y,4,FALSE)</f>
        <v>#N/A</v>
      </c>
      <c r="K400" s="6" t="e">
        <f>VLOOKUP($B400,Hoja2!$B:$Y,5,FALSE)</f>
        <v>#N/A</v>
      </c>
      <c r="L400" s="6" t="e">
        <f>VLOOKUP($B400,Hoja2!$B:$Y,6,FALSE)</f>
        <v>#N/A</v>
      </c>
      <c r="M400" s="6" t="e">
        <f>VLOOKUP($B400,Hoja2!$B:$Y,7,FALSE)</f>
        <v>#N/A</v>
      </c>
      <c r="N400" s="6" t="e">
        <f>VLOOKUP($B400,Hoja2!$B:$Y,8,FALSE)</f>
        <v>#N/A</v>
      </c>
      <c r="O400" s="6" t="e">
        <f>VLOOKUP($B400,Hoja2!$B:$Y,9,FALSE)</f>
        <v>#N/A</v>
      </c>
      <c r="P400" s="6" t="e">
        <f>VLOOKUP($B400,Hoja2!$B:$Y,10,FALSE)</f>
        <v>#N/A</v>
      </c>
      <c r="Q400" s="6" t="e">
        <f>VLOOKUP($B400,Hoja2!$B:$Y,11,FALSE)</f>
        <v>#N/A</v>
      </c>
      <c r="R400" s="6" t="e">
        <f>VLOOKUP($B400,Hoja2!$B:$Y,12,FALSE)</f>
        <v>#N/A</v>
      </c>
      <c r="S400" s="6" t="e">
        <f>VLOOKUP($B400,Hoja2!$B:$Y,13,FALSE)</f>
        <v>#N/A</v>
      </c>
      <c r="T400" s="6" t="e">
        <f>VLOOKUP($B400,Hoja2!$B:$Y,14,FALSE)</f>
        <v>#N/A</v>
      </c>
      <c r="U400" s="6" t="e">
        <f>VLOOKUP($B400,Hoja2!$B:$Y,15,FALSE)</f>
        <v>#N/A</v>
      </c>
      <c r="V400" s="6" t="e">
        <f>VLOOKUP($B400,Hoja2!$B:$Y,16,FALSE)</f>
        <v>#N/A</v>
      </c>
      <c r="W400" s="6" t="e">
        <f>VLOOKUP($B400,Hoja2!$B:$Y,17,FALSE)</f>
        <v>#N/A</v>
      </c>
      <c r="X400" s="6" t="e">
        <f>VLOOKUP($B400,Hoja2!$B:$Y,18,FALSE)</f>
        <v>#N/A</v>
      </c>
      <c r="Y400" s="6" t="e">
        <f>VLOOKUP($B400,Hoja2!$B:$Y,19,FALSE)</f>
        <v>#N/A</v>
      </c>
      <c r="Z400" s="6" t="e">
        <f>VLOOKUP($B400,Hoja2!$B:$Y,20,FALSE)</f>
        <v>#N/A</v>
      </c>
      <c r="AA400" s="6" t="e">
        <f>VLOOKUP($B400,Hoja2!$B:$Y,21,FALSE)</f>
        <v>#N/A</v>
      </c>
      <c r="AB400" s="5" t="e">
        <f>VLOOKUP($B400,Hoja2!$B:$Y,22,FALSE)</f>
        <v>#N/A</v>
      </c>
      <c r="AC400" s="5" t="e">
        <f>VLOOKUP($B400,Hoja2!$B:$Y,23,FALSE)</f>
        <v>#N/A</v>
      </c>
      <c r="AD400" s="5" t="e">
        <f>VLOOKUP($B400,Hoja2!$B:$Y,24,FALSE)</f>
        <v>#N/A</v>
      </c>
      <c r="AE400" s="5" t="e">
        <f>SUM(Tabla2[[#This Row],[19]:[39]])</f>
        <v>#N/A</v>
      </c>
      <c r="AF400" s="7">
        <v>29.9</v>
      </c>
      <c r="AG400" s="7">
        <v>31.5</v>
      </c>
      <c r="AH400" s="7" t="s">
        <v>9</v>
      </c>
    </row>
    <row r="401" spans="2:34" ht="100.2" hidden="1" customHeight="1" x14ac:dyDescent="0.3">
      <c r="B401" s="5" t="s">
        <v>604</v>
      </c>
      <c r="C401" s="6" t="s">
        <v>800</v>
      </c>
      <c r="D401" s="6" t="s">
        <v>594</v>
      </c>
      <c r="E401" s="6" t="s">
        <v>217</v>
      </c>
      <c r="F401" s="6" t="s">
        <v>790</v>
      </c>
      <c r="G401" s="6" t="s">
        <v>777</v>
      </c>
      <c r="H401" s="6"/>
      <c r="I401" s="6" t="e">
        <f>VLOOKUP($B401,Hoja2!$B:$Y,3,FALSE)</f>
        <v>#N/A</v>
      </c>
      <c r="J401" s="6" t="e">
        <f>VLOOKUP($B401,Hoja2!$B:$Y,4,FALSE)</f>
        <v>#N/A</v>
      </c>
      <c r="K401" s="6" t="e">
        <f>VLOOKUP($B401,Hoja2!$B:$Y,5,FALSE)</f>
        <v>#N/A</v>
      </c>
      <c r="L401" s="6" t="e">
        <f>VLOOKUP($B401,Hoja2!$B:$Y,6,FALSE)</f>
        <v>#N/A</v>
      </c>
      <c r="M401" s="6" t="e">
        <f>VLOOKUP($B401,Hoja2!$B:$Y,7,FALSE)</f>
        <v>#N/A</v>
      </c>
      <c r="N401" s="6" t="e">
        <f>VLOOKUP($B401,Hoja2!$B:$Y,8,FALSE)</f>
        <v>#N/A</v>
      </c>
      <c r="O401" s="6" t="e">
        <f>VLOOKUP($B401,Hoja2!$B:$Y,9,FALSE)</f>
        <v>#N/A</v>
      </c>
      <c r="P401" s="6" t="e">
        <f>VLOOKUP($B401,Hoja2!$B:$Y,10,FALSE)</f>
        <v>#N/A</v>
      </c>
      <c r="Q401" s="6" t="e">
        <f>VLOOKUP($B401,Hoja2!$B:$Y,11,FALSE)</f>
        <v>#N/A</v>
      </c>
      <c r="R401" s="6" t="e">
        <f>VLOOKUP($B401,Hoja2!$B:$Y,12,FALSE)</f>
        <v>#N/A</v>
      </c>
      <c r="S401" s="6" t="e">
        <f>VLOOKUP($B401,Hoja2!$B:$Y,13,FALSE)</f>
        <v>#N/A</v>
      </c>
      <c r="T401" s="6" t="e">
        <f>VLOOKUP($B401,Hoja2!$B:$Y,14,FALSE)</f>
        <v>#N/A</v>
      </c>
      <c r="U401" s="6" t="e">
        <f>VLOOKUP($B401,Hoja2!$B:$Y,15,FALSE)</f>
        <v>#N/A</v>
      </c>
      <c r="V401" s="6" t="e">
        <f>VLOOKUP($B401,Hoja2!$B:$Y,16,FALSE)</f>
        <v>#N/A</v>
      </c>
      <c r="W401" s="6" t="e">
        <f>VLOOKUP($B401,Hoja2!$B:$Y,17,FALSE)</f>
        <v>#N/A</v>
      </c>
      <c r="X401" s="6" t="e">
        <f>VLOOKUP($B401,Hoja2!$B:$Y,18,FALSE)</f>
        <v>#N/A</v>
      </c>
      <c r="Y401" s="6" t="e">
        <f>VLOOKUP($B401,Hoja2!$B:$Y,19,FALSE)</f>
        <v>#N/A</v>
      </c>
      <c r="Z401" s="6" t="e">
        <f>VLOOKUP($B401,Hoja2!$B:$Y,20,FALSE)</f>
        <v>#N/A</v>
      </c>
      <c r="AA401" s="6" t="e">
        <f>VLOOKUP($B401,Hoja2!$B:$Y,21,FALSE)</f>
        <v>#N/A</v>
      </c>
      <c r="AB401" s="5" t="e">
        <f>VLOOKUP($B401,Hoja2!$B:$Y,22,FALSE)</f>
        <v>#N/A</v>
      </c>
      <c r="AC401" s="5" t="e">
        <f>VLOOKUP($B401,Hoja2!$B:$Y,23,FALSE)</f>
        <v>#N/A</v>
      </c>
      <c r="AD401" s="5" t="e">
        <f>VLOOKUP($B401,Hoja2!$B:$Y,24,FALSE)</f>
        <v>#N/A</v>
      </c>
      <c r="AE401" s="5" t="e">
        <f>SUM(Tabla2[[#This Row],[19]:[39]])</f>
        <v>#N/A</v>
      </c>
      <c r="AF401" s="7">
        <v>29.9</v>
      </c>
      <c r="AG401" s="7">
        <v>31.5</v>
      </c>
      <c r="AH401" s="7" t="s">
        <v>9</v>
      </c>
    </row>
    <row r="402" spans="2:34" ht="100.2" customHeight="1" x14ac:dyDescent="0.3">
      <c r="B402" s="5" t="s">
        <v>605</v>
      </c>
      <c r="C402" s="6" t="s">
        <v>800</v>
      </c>
      <c r="D402" s="6" t="s">
        <v>594</v>
      </c>
      <c r="E402" s="6" t="s">
        <v>71</v>
      </c>
      <c r="F402" s="6" t="s">
        <v>790</v>
      </c>
      <c r="G402" s="6" t="s">
        <v>777</v>
      </c>
      <c r="H402" s="6"/>
      <c r="I402" s="6">
        <f>VLOOKUP($B402,Hoja2!$B:$Y,3,FALSE)</f>
        <v>0</v>
      </c>
      <c r="J402" s="6">
        <f>VLOOKUP($B402,Hoja2!$B:$Y,4,FALSE)</f>
        <v>0</v>
      </c>
      <c r="K402" s="6">
        <f>VLOOKUP($B402,Hoja2!$B:$Y,5,FALSE)</f>
        <v>0</v>
      </c>
      <c r="L402" s="6">
        <f>VLOOKUP($B402,Hoja2!$B:$Y,6,FALSE)</f>
        <v>0</v>
      </c>
      <c r="M402" s="6">
        <f>VLOOKUP($B402,Hoja2!$B:$Y,7,FALSE)</f>
        <v>0</v>
      </c>
      <c r="N402" s="6">
        <f>VLOOKUP($B402,Hoja2!$B:$Y,8,FALSE)</f>
        <v>0</v>
      </c>
      <c r="O402" s="6">
        <f>VLOOKUP($B402,Hoja2!$B:$Y,9,FALSE)</f>
        <v>0</v>
      </c>
      <c r="P402" s="6">
        <f>VLOOKUP($B402,Hoja2!$B:$Y,10,FALSE)</f>
        <v>44</v>
      </c>
      <c r="Q402" s="6">
        <f>VLOOKUP($B402,Hoja2!$B:$Y,11,FALSE)</f>
        <v>55</v>
      </c>
      <c r="R402" s="6">
        <f>VLOOKUP($B402,Hoja2!$B:$Y,12,FALSE)</f>
        <v>61</v>
      </c>
      <c r="S402" s="6">
        <f>VLOOKUP($B402,Hoja2!$B:$Y,13,FALSE)</f>
        <v>54</v>
      </c>
      <c r="T402" s="6">
        <f>VLOOKUP($B402,Hoja2!$B:$Y,14,FALSE)</f>
        <v>53</v>
      </c>
      <c r="U402" s="6">
        <f>VLOOKUP($B402,Hoja2!$B:$Y,15,FALSE)</f>
        <v>40</v>
      </c>
      <c r="V402" s="6">
        <f>VLOOKUP($B402,Hoja2!$B:$Y,16,FALSE)</f>
        <v>37</v>
      </c>
      <c r="W402" s="6">
        <f>VLOOKUP($B402,Hoja2!$B:$Y,17,FALSE)</f>
        <v>24</v>
      </c>
      <c r="X402" s="6">
        <f>VLOOKUP($B402,Hoja2!$B:$Y,18,FALSE)</f>
        <v>14</v>
      </c>
      <c r="Y402" s="6">
        <f>VLOOKUP($B402,Hoja2!$B:$Y,19,FALSE)</f>
        <v>8</v>
      </c>
      <c r="Z402" s="6">
        <f>VLOOKUP($B402,Hoja2!$B:$Y,20,FALSE)</f>
        <v>0</v>
      </c>
      <c r="AA402" s="6">
        <f>VLOOKUP($B402,Hoja2!$B:$Y,21,FALSE)</f>
        <v>0</v>
      </c>
      <c r="AB402" s="5">
        <f>VLOOKUP($B402,Hoja2!$B:$Y,22,FALSE)</f>
        <v>0</v>
      </c>
      <c r="AC402" s="5">
        <f>VLOOKUP($B402,Hoja2!$B:$Y,23,FALSE)</f>
        <v>0</v>
      </c>
      <c r="AD402" s="5">
        <f>VLOOKUP($B402,Hoja2!$B:$Y,24,FALSE)</f>
        <v>0</v>
      </c>
      <c r="AE402" s="5">
        <f>SUM(Tabla2[[#This Row],[19]:[39]])</f>
        <v>390</v>
      </c>
      <c r="AF402" s="7">
        <v>28.9</v>
      </c>
      <c r="AG402" s="7">
        <v>29.9</v>
      </c>
      <c r="AH402" s="7" t="s">
        <v>9</v>
      </c>
    </row>
    <row r="403" spans="2:34" ht="100.2" customHeight="1" x14ac:dyDescent="0.3">
      <c r="B403" s="5" t="s">
        <v>606</v>
      </c>
      <c r="C403" s="6" t="s">
        <v>800</v>
      </c>
      <c r="D403" s="6" t="s">
        <v>594</v>
      </c>
      <c r="E403" s="6" t="s">
        <v>210</v>
      </c>
      <c r="F403" s="6" t="s">
        <v>790</v>
      </c>
      <c r="G403" s="6" t="s">
        <v>777</v>
      </c>
      <c r="H403" s="6"/>
      <c r="I403" s="6">
        <f>VLOOKUP($B403,Hoja2!$B:$Y,3,FALSE)</f>
        <v>0</v>
      </c>
      <c r="J403" s="6">
        <f>VLOOKUP($B403,Hoja2!$B:$Y,4,FALSE)</f>
        <v>0</v>
      </c>
      <c r="K403" s="6">
        <f>VLOOKUP($B403,Hoja2!$B:$Y,5,FALSE)</f>
        <v>0</v>
      </c>
      <c r="L403" s="6">
        <f>VLOOKUP($B403,Hoja2!$B:$Y,6,FALSE)</f>
        <v>0</v>
      </c>
      <c r="M403" s="6">
        <f>VLOOKUP($B403,Hoja2!$B:$Y,7,FALSE)</f>
        <v>0</v>
      </c>
      <c r="N403" s="6">
        <f>VLOOKUP($B403,Hoja2!$B:$Y,8,FALSE)</f>
        <v>0</v>
      </c>
      <c r="O403" s="6">
        <f>VLOOKUP($B403,Hoja2!$B:$Y,9,FALSE)</f>
        <v>0</v>
      </c>
      <c r="P403" s="6">
        <f>VLOOKUP($B403,Hoja2!$B:$Y,10,FALSE)</f>
        <v>9</v>
      </c>
      <c r="Q403" s="6">
        <f>VLOOKUP($B403,Hoja2!$B:$Y,11,FALSE)</f>
        <v>11</v>
      </c>
      <c r="R403" s="6">
        <f>VLOOKUP($B403,Hoja2!$B:$Y,12,FALSE)</f>
        <v>2</v>
      </c>
      <c r="S403" s="6">
        <f>VLOOKUP($B403,Hoja2!$B:$Y,13,FALSE)</f>
        <v>1</v>
      </c>
      <c r="T403" s="6">
        <f>VLOOKUP($B403,Hoja2!$B:$Y,14,FALSE)</f>
        <v>1</v>
      </c>
      <c r="U403" s="6">
        <f>VLOOKUP($B403,Hoja2!$B:$Y,15,FALSE)</f>
        <v>0</v>
      </c>
      <c r="V403" s="6">
        <f>VLOOKUP($B403,Hoja2!$B:$Y,16,FALSE)</f>
        <v>2</v>
      </c>
      <c r="W403" s="6">
        <f>VLOOKUP($B403,Hoja2!$B:$Y,17,FALSE)</f>
        <v>2</v>
      </c>
      <c r="X403" s="6">
        <f>VLOOKUP($B403,Hoja2!$B:$Y,18,FALSE)</f>
        <v>0</v>
      </c>
      <c r="Y403" s="6">
        <f>VLOOKUP($B403,Hoja2!$B:$Y,19,FALSE)</f>
        <v>0</v>
      </c>
      <c r="Z403" s="6">
        <f>VLOOKUP($B403,Hoja2!$B:$Y,20,FALSE)</f>
        <v>0</v>
      </c>
      <c r="AA403" s="6">
        <f>VLOOKUP($B403,Hoja2!$B:$Y,21,FALSE)</f>
        <v>0</v>
      </c>
      <c r="AB403" s="5">
        <f>VLOOKUP($B403,Hoja2!$B:$Y,22,FALSE)</f>
        <v>0</v>
      </c>
      <c r="AC403" s="5">
        <f>VLOOKUP($B403,Hoja2!$B:$Y,23,FALSE)</f>
        <v>0</v>
      </c>
      <c r="AD403" s="5">
        <f>VLOOKUP($B403,Hoja2!$B:$Y,24,FALSE)</f>
        <v>0</v>
      </c>
      <c r="AE403" s="5">
        <f>SUM(Tabla2[[#This Row],[19]:[39]])</f>
        <v>28</v>
      </c>
      <c r="AF403" s="7">
        <v>28.9</v>
      </c>
      <c r="AG403" s="7">
        <v>29.9</v>
      </c>
      <c r="AH403" s="7" t="s">
        <v>9</v>
      </c>
    </row>
    <row r="404" spans="2:34" ht="100.2" customHeight="1" x14ac:dyDescent="0.3">
      <c r="B404" s="5" t="s">
        <v>607</v>
      </c>
      <c r="C404" s="6" t="s">
        <v>800</v>
      </c>
      <c r="D404" s="6" t="s">
        <v>594</v>
      </c>
      <c r="E404" s="6" t="s">
        <v>319</v>
      </c>
      <c r="F404" s="6" t="s">
        <v>790</v>
      </c>
      <c r="G404" s="6" t="s">
        <v>777</v>
      </c>
      <c r="H404" s="6"/>
      <c r="I404" s="6">
        <f>VLOOKUP($B404,Hoja2!$B:$Y,3,FALSE)</f>
        <v>0</v>
      </c>
      <c r="J404" s="6">
        <f>VLOOKUP($B404,Hoja2!$B:$Y,4,FALSE)</f>
        <v>0</v>
      </c>
      <c r="K404" s="6">
        <f>VLOOKUP($B404,Hoja2!$B:$Y,5,FALSE)</f>
        <v>0</v>
      </c>
      <c r="L404" s="6">
        <f>VLOOKUP($B404,Hoja2!$B:$Y,6,FALSE)</f>
        <v>0</v>
      </c>
      <c r="M404" s="6">
        <f>VLOOKUP($B404,Hoja2!$B:$Y,7,FALSE)</f>
        <v>0</v>
      </c>
      <c r="N404" s="6">
        <f>VLOOKUP($B404,Hoja2!$B:$Y,8,FALSE)</f>
        <v>0</v>
      </c>
      <c r="O404" s="6">
        <f>VLOOKUP($B404,Hoja2!$B:$Y,9,FALSE)</f>
        <v>0</v>
      </c>
      <c r="P404" s="6">
        <f>VLOOKUP($B404,Hoja2!$B:$Y,10,FALSE)</f>
        <v>8</v>
      </c>
      <c r="Q404" s="6">
        <f>VLOOKUP($B404,Hoja2!$B:$Y,11,FALSE)</f>
        <v>13</v>
      </c>
      <c r="R404" s="6">
        <f>VLOOKUP($B404,Hoja2!$B:$Y,12,FALSE)</f>
        <v>14</v>
      </c>
      <c r="S404" s="6">
        <f>VLOOKUP($B404,Hoja2!$B:$Y,13,FALSE)</f>
        <v>13</v>
      </c>
      <c r="T404" s="6">
        <f>VLOOKUP($B404,Hoja2!$B:$Y,14,FALSE)</f>
        <v>12</v>
      </c>
      <c r="U404" s="6">
        <f>VLOOKUP($B404,Hoja2!$B:$Y,15,FALSE)</f>
        <v>5</v>
      </c>
      <c r="V404" s="6">
        <f>VLOOKUP($B404,Hoja2!$B:$Y,16,FALSE)</f>
        <v>4</v>
      </c>
      <c r="W404" s="6">
        <f>VLOOKUP($B404,Hoja2!$B:$Y,17,FALSE)</f>
        <v>0</v>
      </c>
      <c r="X404" s="6">
        <f>VLOOKUP($B404,Hoja2!$B:$Y,18,FALSE)</f>
        <v>1</v>
      </c>
      <c r="Y404" s="6">
        <f>VLOOKUP($B404,Hoja2!$B:$Y,19,FALSE)</f>
        <v>0</v>
      </c>
      <c r="Z404" s="6">
        <f>VLOOKUP($B404,Hoja2!$B:$Y,20,FALSE)</f>
        <v>0</v>
      </c>
      <c r="AA404" s="6">
        <f>VLOOKUP($B404,Hoja2!$B:$Y,21,FALSE)</f>
        <v>0</v>
      </c>
      <c r="AB404" s="5">
        <f>VLOOKUP($B404,Hoja2!$B:$Y,22,FALSE)</f>
        <v>0</v>
      </c>
      <c r="AC404" s="5">
        <f>VLOOKUP($B404,Hoja2!$B:$Y,23,FALSE)</f>
        <v>0</v>
      </c>
      <c r="AD404" s="5">
        <f>VLOOKUP($B404,Hoja2!$B:$Y,24,FALSE)</f>
        <v>0</v>
      </c>
      <c r="AE404" s="5">
        <f>SUM(Tabla2[[#This Row],[19]:[39]])</f>
        <v>70</v>
      </c>
      <c r="AF404" s="7">
        <v>28.9</v>
      </c>
      <c r="AG404" s="7">
        <v>29.9</v>
      </c>
      <c r="AH404" s="7" t="s">
        <v>9</v>
      </c>
    </row>
    <row r="405" spans="2:34" ht="100.2" customHeight="1" x14ac:dyDescent="0.3">
      <c r="B405" s="5" t="s">
        <v>608</v>
      </c>
      <c r="C405" s="6" t="s">
        <v>800</v>
      </c>
      <c r="D405" s="6" t="s">
        <v>609</v>
      </c>
      <c r="E405" s="6" t="s">
        <v>8</v>
      </c>
      <c r="F405" s="6" t="s">
        <v>790</v>
      </c>
      <c r="G405" s="6" t="s">
        <v>777</v>
      </c>
      <c r="H405" s="6"/>
      <c r="I405" s="6">
        <f>VLOOKUP($B405,Hoja2!$B:$Y,3,FALSE)</f>
        <v>0</v>
      </c>
      <c r="J405" s="6">
        <f>VLOOKUP($B405,Hoja2!$B:$Y,4,FALSE)</f>
        <v>0</v>
      </c>
      <c r="K405" s="6">
        <f>VLOOKUP($B405,Hoja2!$B:$Y,5,FALSE)</f>
        <v>0</v>
      </c>
      <c r="L405" s="6">
        <f>VLOOKUP($B405,Hoja2!$B:$Y,6,FALSE)</f>
        <v>0</v>
      </c>
      <c r="M405" s="6">
        <f>VLOOKUP($B405,Hoja2!$B:$Y,7,FALSE)</f>
        <v>0</v>
      </c>
      <c r="N405" s="6">
        <f>VLOOKUP($B405,Hoja2!$B:$Y,8,FALSE)</f>
        <v>0</v>
      </c>
      <c r="O405" s="6">
        <f>VLOOKUP($B405,Hoja2!$B:$Y,9,FALSE)</f>
        <v>0</v>
      </c>
      <c r="P405" s="6">
        <f>VLOOKUP($B405,Hoja2!$B:$Y,10,FALSE)</f>
        <v>86</v>
      </c>
      <c r="Q405" s="6">
        <f>VLOOKUP($B405,Hoja2!$B:$Y,11,FALSE)</f>
        <v>125</v>
      </c>
      <c r="R405" s="6">
        <f>VLOOKUP($B405,Hoja2!$B:$Y,12,FALSE)</f>
        <v>243</v>
      </c>
      <c r="S405" s="6">
        <f>VLOOKUP($B405,Hoja2!$B:$Y,13,FALSE)</f>
        <v>246</v>
      </c>
      <c r="T405" s="6">
        <f>VLOOKUP($B405,Hoja2!$B:$Y,14,FALSE)</f>
        <v>220</v>
      </c>
      <c r="U405" s="6">
        <f>VLOOKUP($B405,Hoja2!$B:$Y,15,FALSE)</f>
        <v>173</v>
      </c>
      <c r="V405" s="6">
        <f>VLOOKUP($B405,Hoja2!$B:$Y,16,FALSE)</f>
        <v>139</v>
      </c>
      <c r="W405" s="6">
        <f>VLOOKUP($B405,Hoja2!$B:$Y,17,FALSE)</f>
        <v>87</v>
      </c>
      <c r="X405" s="6">
        <f>VLOOKUP($B405,Hoja2!$B:$Y,18,FALSE)</f>
        <v>38</v>
      </c>
      <c r="Y405" s="6">
        <f>VLOOKUP($B405,Hoja2!$B:$Y,19,FALSE)</f>
        <v>13</v>
      </c>
      <c r="Z405" s="6">
        <f>VLOOKUP($B405,Hoja2!$B:$Y,20,FALSE)</f>
        <v>0</v>
      </c>
      <c r="AA405" s="6">
        <f>VLOOKUP($B405,Hoja2!$B:$Y,21,FALSE)</f>
        <v>0</v>
      </c>
      <c r="AB405" s="5">
        <f>VLOOKUP($B405,Hoja2!$B:$Y,22,FALSE)</f>
        <v>0</v>
      </c>
      <c r="AC405" s="5">
        <f>VLOOKUP($B405,Hoja2!$B:$Y,23,FALSE)</f>
        <v>0</v>
      </c>
      <c r="AD405" s="5">
        <f>VLOOKUP($B405,Hoja2!$B:$Y,24,FALSE)</f>
        <v>0</v>
      </c>
      <c r="AE405" s="5">
        <f>SUM(Tabla2[[#This Row],[19]:[39]])</f>
        <v>1370</v>
      </c>
      <c r="AF405" s="7">
        <v>24.4</v>
      </c>
      <c r="AG405" s="7">
        <v>25.5</v>
      </c>
      <c r="AH405" s="7" t="s">
        <v>9</v>
      </c>
    </row>
    <row r="406" spans="2:34" ht="100.2" customHeight="1" x14ac:dyDescent="0.3">
      <c r="B406" s="5" t="s">
        <v>610</v>
      </c>
      <c r="C406" s="6" t="s">
        <v>800</v>
      </c>
      <c r="D406" s="6" t="s">
        <v>609</v>
      </c>
      <c r="E406" s="6" t="s">
        <v>11</v>
      </c>
      <c r="F406" s="6" t="s">
        <v>790</v>
      </c>
      <c r="G406" s="6" t="s">
        <v>777</v>
      </c>
      <c r="H406" s="6"/>
      <c r="I406" s="6">
        <f>VLOOKUP($B406,Hoja2!$B:$Y,3,FALSE)</f>
        <v>0</v>
      </c>
      <c r="J406" s="6">
        <f>VLOOKUP($B406,Hoja2!$B:$Y,4,FALSE)</f>
        <v>0</v>
      </c>
      <c r="K406" s="6">
        <f>VLOOKUP($B406,Hoja2!$B:$Y,5,FALSE)</f>
        <v>0</v>
      </c>
      <c r="L406" s="6">
        <f>VLOOKUP($B406,Hoja2!$B:$Y,6,FALSE)</f>
        <v>0</v>
      </c>
      <c r="M406" s="6">
        <f>VLOOKUP($B406,Hoja2!$B:$Y,7,FALSE)</f>
        <v>0</v>
      </c>
      <c r="N406" s="6">
        <f>VLOOKUP($B406,Hoja2!$B:$Y,8,FALSE)</f>
        <v>0</v>
      </c>
      <c r="O406" s="6">
        <f>VLOOKUP($B406,Hoja2!$B:$Y,9,FALSE)</f>
        <v>0</v>
      </c>
      <c r="P406" s="6">
        <f>VLOOKUP($B406,Hoja2!$B:$Y,10,FALSE)</f>
        <v>13</v>
      </c>
      <c r="Q406" s="6">
        <f>VLOOKUP($B406,Hoja2!$B:$Y,11,FALSE)</f>
        <v>13</v>
      </c>
      <c r="R406" s="6">
        <f>VLOOKUP($B406,Hoja2!$B:$Y,12,FALSE)</f>
        <v>0</v>
      </c>
      <c r="S406" s="6">
        <f>VLOOKUP($B406,Hoja2!$B:$Y,13,FALSE)</f>
        <v>0</v>
      </c>
      <c r="T406" s="6">
        <f>VLOOKUP($B406,Hoja2!$B:$Y,14,FALSE)</f>
        <v>12</v>
      </c>
      <c r="U406" s="6">
        <f>VLOOKUP($B406,Hoja2!$B:$Y,15,FALSE)</f>
        <v>10</v>
      </c>
      <c r="V406" s="6">
        <f>VLOOKUP($B406,Hoja2!$B:$Y,16,FALSE)</f>
        <v>13</v>
      </c>
      <c r="W406" s="6">
        <f>VLOOKUP($B406,Hoja2!$B:$Y,17,FALSE)</f>
        <v>0</v>
      </c>
      <c r="X406" s="6">
        <f>VLOOKUP($B406,Hoja2!$B:$Y,18,FALSE)</f>
        <v>0</v>
      </c>
      <c r="Y406" s="6">
        <f>VLOOKUP($B406,Hoja2!$B:$Y,19,FALSE)</f>
        <v>0</v>
      </c>
      <c r="Z406" s="6">
        <f>VLOOKUP($B406,Hoja2!$B:$Y,20,FALSE)</f>
        <v>0</v>
      </c>
      <c r="AA406" s="6">
        <f>VLOOKUP($B406,Hoja2!$B:$Y,21,FALSE)</f>
        <v>0</v>
      </c>
      <c r="AB406" s="5">
        <f>VLOOKUP($B406,Hoja2!$B:$Y,22,FALSE)</f>
        <v>0</v>
      </c>
      <c r="AC406" s="5">
        <f>VLOOKUP($B406,Hoja2!$B:$Y,23,FALSE)</f>
        <v>0</v>
      </c>
      <c r="AD406" s="5">
        <f>VLOOKUP($B406,Hoja2!$B:$Y,24,FALSE)</f>
        <v>0</v>
      </c>
      <c r="AE406" s="5">
        <f>SUM(Tabla2[[#This Row],[19]:[39]])</f>
        <v>61</v>
      </c>
      <c r="AF406" s="7">
        <v>24.4</v>
      </c>
      <c r="AG406" s="7">
        <v>25.5</v>
      </c>
      <c r="AH406" s="7" t="s">
        <v>9</v>
      </c>
    </row>
    <row r="407" spans="2:34" ht="100.2" customHeight="1" x14ac:dyDescent="0.3">
      <c r="B407" s="5" t="s">
        <v>611</v>
      </c>
      <c r="C407" s="6" t="s">
        <v>800</v>
      </c>
      <c r="D407" s="6" t="s">
        <v>609</v>
      </c>
      <c r="E407" s="6" t="s">
        <v>8</v>
      </c>
      <c r="F407" s="6" t="s">
        <v>790</v>
      </c>
      <c r="G407" s="6" t="s">
        <v>777</v>
      </c>
      <c r="H407" s="6"/>
      <c r="I407" s="6">
        <f>VLOOKUP($B407,Hoja2!$B:$Y,3,FALSE)</f>
        <v>0</v>
      </c>
      <c r="J407" s="6">
        <f>VLOOKUP($B407,Hoja2!$B:$Y,4,FALSE)</f>
        <v>0</v>
      </c>
      <c r="K407" s="6">
        <f>VLOOKUP($B407,Hoja2!$B:$Y,5,FALSE)</f>
        <v>0</v>
      </c>
      <c r="L407" s="6">
        <f>VLOOKUP($B407,Hoja2!$B:$Y,6,FALSE)</f>
        <v>0</v>
      </c>
      <c r="M407" s="6">
        <f>VLOOKUP($B407,Hoja2!$B:$Y,7,FALSE)</f>
        <v>0</v>
      </c>
      <c r="N407" s="6">
        <f>VLOOKUP($B407,Hoja2!$B:$Y,8,FALSE)</f>
        <v>0</v>
      </c>
      <c r="O407" s="6">
        <f>VLOOKUP($B407,Hoja2!$B:$Y,9,FALSE)</f>
        <v>0</v>
      </c>
      <c r="P407" s="6">
        <f>VLOOKUP($B407,Hoja2!$B:$Y,10,FALSE)</f>
        <v>68</v>
      </c>
      <c r="Q407" s="6">
        <f>VLOOKUP($B407,Hoja2!$B:$Y,11,FALSE)</f>
        <v>86</v>
      </c>
      <c r="R407" s="6">
        <f>VLOOKUP($B407,Hoja2!$B:$Y,12,FALSE)</f>
        <v>236</v>
      </c>
      <c r="S407" s="6">
        <f>VLOOKUP($B407,Hoja2!$B:$Y,13,FALSE)</f>
        <v>250</v>
      </c>
      <c r="T407" s="6">
        <f>VLOOKUP($B407,Hoja2!$B:$Y,14,FALSE)</f>
        <v>223</v>
      </c>
      <c r="U407" s="6">
        <f>VLOOKUP($B407,Hoja2!$B:$Y,15,FALSE)</f>
        <v>202</v>
      </c>
      <c r="V407" s="6">
        <f>VLOOKUP($B407,Hoja2!$B:$Y,16,FALSE)</f>
        <v>184</v>
      </c>
      <c r="W407" s="6">
        <f>VLOOKUP($B407,Hoja2!$B:$Y,17,FALSE)</f>
        <v>109</v>
      </c>
      <c r="X407" s="6">
        <f>VLOOKUP($B407,Hoja2!$B:$Y,18,FALSE)</f>
        <v>82</v>
      </c>
      <c r="Y407" s="6">
        <f>VLOOKUP($B407,Hoja2!$B:$Y,19,FALSE)</f>
        <v>42</v>
      </c>
      <c r="Z407" s="6">
        <f>VLOOKUP($B407,Hoja2!$B:$Y,20,FALSE)</f>
        <v>0</v>
      </c>
      <c r="AA407" s="6">
        <f>VLOOKUP($B407,Hoja2!$B:$Y,21,FALSE)</f>
        <v>0</v>
      </c>
      <c r="AB407" s="5">
        <f>VLOOKUP($B407,Hoja2!$B:$Y,22,FALSE)</f>
        <v>0</v>
      </c>
      <c r="AC407" s="5">
        <f>VLOOKUP($B407,Hoja2!$B:$Y,23,FALSE)</f>
        <v>0</v>
      </c>
      <c r="AD407" s="5">
        <f>VLOOKUP($B407,Hoja2!$B:$Y,24,FALSE)</f>
        <v>0</v>
      </c>
      <c r="AE407" s="5">
        <f>SUM(Tabla2[[#This Row],[19]:[39]])</f>
        <v>1482</v>
      </c>
      <c r="AF407" s="7">
        <v>23</v>
      </c>
      <c r="AG407" s="7">
        <v>24</v>
      </c>
      <c r="AH407" s="7" t="s">
        <v>9</v>
      </c>
    </row>
    <row r="408" spans="2:34" ht="100.2" customHeight="1" x14ac:dyDescent="0.3">
      <c r="B408" s="5" t="s">
        <v>612</v>
      </c>
      <c r="C408" s="6" t="s">
        <v>800</v>
      </c>
      <c r="D408" s="6" t="s">
        <v>609</v>
      </c>
      <c r="E408" s="6" t="s">
        <v>11</v>
      </c>
      <c r="F408" s="6" t="s">
        <v>790</v>
      </c>
      <c r="G408" s="6" t="s">
        <v>777</v>
      </c>
      <c r="H408" s="6"/>
      <c r="I408" s="6">
        <f>VLOOKUP($B408,Hoja2!$B:$Y,3,FALSE)</f>
        <v>0</v>
      </c>
      <c r="J408" s="6">
        <f>VLOOKUP($B408,Hoja2!$B:$Y,4,FALSE)</f>
        <v>0</v>
      </c>
      <c r="K408" s="6">
        <f>VLOOKUP($B408,Hoja2!$B:$Y,5,FALSE)</f>
        <v>0</v>
      </c>
      <c r="L408" s="6">
        <f>VLOOKUP($B408,Hoja2!$B:$Y,6,FALSE)</f>
        <v>0</v>
      </c>
      <c r="M408" s="6">
        <f>VLOOKUP($B408,Hoja2!$B:$Y,7,FALSE)</f>
        <v>0</v>
      </c>
      <c r="N408" s="6">
        <f>VLOOKUP($B408,Hoja2!$B:$Y,8,FALSE)</f>
        <v>0</v>
      </c>
      <c r="O408" s="6">
        <f>VLOOKUP($B408,Hoja2!$B:$Y,9,FALSE)</f>
        <v>0</v>
      </c>
      <c r="P408" s="6">
        <f>VLOOKUP($B408,Hoja2!$B:$Y,10,FALSE)</f>
        <v>0</v>
      </c>
      <c r="Q408" s="6">
        <f>VLOOKUP($B408,Hoja2!$B:$Y,11,FALSE)</f>
        <v>0</v>
      </c>
      <c r="R408" s="6">
        <f>VLOOKUP($B408,Hoja2!$B:$Y,12,FALSE)</f>
        <v>0</v>
      </c>
      <c r="S408" s="6">
        <f>VLOOKUP($B408,Hoja2!$B:$Y,13,FALSE)</f>
        <v>24</v>
      </c>
      <c r="T408" s="6">
        <f>VLOOKUP($B408,Hoja2!$B:$Y,14,FALSE)</f>
        <v>11</v>
      </c>
      <c r="U408" s="6">
        <f>VLOOKUP($B408,Hoja2!$B:$Y,15,FALSE)</f>
        <v>5</v>
      </c>
      <c r="V408" s="6">
        <f>VLOOKUP($B408,Hoja2!$B:$Y,16,FALSE)</f>
        <v>0</v>
      </c>
      <c r="W408" s="6">
        <f>VLOOKUP($B408,Hoja2!$B:$Y,17,FALSE)</f>
        <v>0</v>
      </c>
      <c r="X408" s="6">
        <f>VLOOKUP($B408,Hoja2!$B:$Y,18,FALSE)</f>
        <v>0</v>
      </c>
      <c r="Y408" s="6">
        <f>VLOOKUP($B408,Hoja2!$B:$Y,19,FALSE)</f>
        <v>0</v>
      </c>
      <c r="Z408" s="6">
        <f>VLOOKUP($B408,Hoja2!$B:$Y,20,FALSE)</f>
        <v>0</v>
      </c>
      <c r="AA408" s="6">
        <f>VLOOKUP($B408,Hoja2!$B:$Y,21,FALSE)</f>
        <v>0</v>
      </c>
      <c r="AB408" s="5">
        <f>VLOOKUP($B408,Hoja2!$B:$Y,22,FALSE)</f>
        <v>0</v>
      </c>
      <c r="AC408" s="5">
        <f>VLOOKUP($B408,Hoja2!$B:$Y,23,FALSE)</f>
        <v>0</v>
      </c>
      <c r="AD408" s="5">
        <f>VLOOKUP($B408,Hoja2!$B:$Y,24,FALSE)</f>
        <v>0</v>
      </c>
      <c r="AE408" s="5">
        <f>SUM(Tabla2[[#This Row],[19]:[39]])</f>
        <v>40</v>
      </c>
      <c r="AF408" s="7">
        <v>23</v>
      </c>
      <c r="AG408" s="7">
        <v>24</v>
      </c>
      <c r="AH408" s="7" t="s">
        <v>9</v>
      </c>
    </row>
    <row r="409" spans="2:34" ht="100.2" customHeight="1" x14ac:dyDescent="0.3">
      <c r="B409" s="5" t="s">
        <v>613</v>
      </c>
      <c r="C409" s="6" t="s">
        <v>800</v>
      </c>
      <c r="D409" s="6" t="s">
        <v>590</v>
      </c>
      <c r="E409" s="6" t="s">
        <v>582</v>
      </c>
      <c r="F409" s="6" t="s">
        <v>777</v>
      </c>
      <c r="G409" s="6" t="s">
        <v>791</v>
      </c>
      <c r="H409" s="6"/>
      <c r="I409" s="6">
        <f>VLOOKUP($B409,Hoja2!$B:$Y,3,FALSE)</f>
        <v>0</v>
      </c>
      <c r="J409" s="6">
        <f>VLOOKUP($B409,Hoja2!$B:$Y,4,FALSE)</f>
        <v>0</v>
      </c>
      <c r="K409" s="6">
        <f>VLOOKUP($B409,Hoja2!$B:$Y,5,FALSE)</f>
        <v>0</v>
      </c>
      <c r="L409" s="6">
        <f>VLOOKUP($B409,Hoja2!$B:$Y,6,FALSE)</f>
        <v>0</v>
      </c>
      <c r="M409" s="6">
        <f>VLOOKUP($B409,Hoja2!$B:$Y,7,FALSE)</f>
        <v>0</v>
      </c>
      <c r="N409" s="6">
        <f>VLOOKUP($B409,Hoja2!$B:$Y,8,FALSE)</f>
        <v>0</v>
      </c>
      <c r="O409" s="6">
        <f>VLOOKUP($B409,Hoja2!$B:$Y,9,FALSE)</f>
        <v>0</v>
      </c>
      <c r="P409" s="6">
        <f>VLOOKUP($B409,Hoja2!$B:$Y,10,FALSE)</f>
        <v>0</v>
      </c>
      <c r="Q409" s="6">
        <f>VLOOKUP($B409,Hoja2!$B:$Y,11,FALSE)</f>
        <v>0</v>
      </c>
      <c r="R409" s="6">
        <f>VLOOKUP($B409,Hoja2!$B:$Y,12,FALSE)</f>
        <v>0</v>
      </c>
      <c r="S409" s="6">
        <f>VLOOKUP($B409,Hoja2!$B:$Y,13,FALSE)</f>
        <v>27</v>
      </c>
      <c r="T409" s="6">
        <f>VLOOKUP($B409,Hoja2!$B:$Y,14,FALSE)</f>
        <v>44</v>
      </c>
      <c r="U409" s="6">
        <f>VLOOKUP($B409,Hoja2!$B:$Y,15,FALSE)</f>
        <v>56</v>
      </c>
      <c r="V409" s="6">
        <f>VLOOKUP($B409,Hoja2!$B:$Y,16,FALSE)</f>
        <v>59</v>
      </c>
      <c r="W409" s="6">
        <f>VLOOKUP($B409,Hoja2!$B:$Y,17,FALSE)</f>
        <v>59</v>
      </c>
      <c r="X409" s="6">
        <f>VLOOKUP($B409,Hoja2!$B:$Y,18,FALSE)</f>
        <v>47</v>
      </c>
      <c r="Y409" s="6">
        <f>VLOOKUP($B409,Hoja2!$B:$Y,19,FALSE)</f>
        <v>40</v>
      </c>
      <c r="Z409" s="6">
        <f>VLOOKUP($B409,Hoja2!$B:$Y,20,FALSE)</f>
        <v>37</v>
      </c>
      <c r="AA409" s="6">
        <f>VLOOKUP($B409,Hoja2!$B:$Y,21,FALSE)</f>
        <v>17</v>
      </c>
      <c r="AB409" s="5">
        <f>VLOOKUP($B409,Hoja2!$B:$Y,22,FALSE)</f>
        <v>0</v>
      </c>
      <c r="AC409" s="5">
        <f>VLOOKUP($B409,Hoja2!$B:$Y,23,FALSE)</f>
        <v>0</v>
      </c>
      <c r="AD409" s="5">
        <f>VLOOKUP($B409,Hoja2!$B:$Y,24,FALSE)</f>
        <v>0</v>
      </c>
      <c r="AE409" s="5">
        <f>SUM(Tabla2[[#This Row],[19]:[39]])</f>
        <v>386</v>
      </c>
      <c r="AF409" s="7">
        <v>24</v>
      </c>
      <c r="AG409" s="7">
        <v>25</v>
      </c>
      <c r="AH409" s="7" t="s">
        <v>9</v>
      </c>
    </row>
    <row r="410" spans="2:34" ht="100.2" customHeight="1" x14ac:dyDescent="0.3">
      <c r="B410" s="5" t="s">
        <v>614</v>
      </c>
      <c r="C410" s="6" t="s">
        <v>800</v>
      </c>
      <c r="D410" s="6" t="s">
        <v>590</v>
      </c>
      <c r="E410" s="6" t="s">
        <v>441</v>
      </c>
      <c r="F410" s="6" t="s">
        <v>777</v>
      </c>
      <c r="G410" s="6" t="s">
        <v>791</v>
      </c>
      <c r="H410" s="6"/>
      <c r="I410" s="6">
        <f>VLOOKUP($B410,Hoja2!$B:$Y,3,FALSE)</f>
        <v>0</v>
      </c>
      <c r="J410" s="6">
        <f>VLOOKUP($B410,Hoja2!$B:$Y,4,FALSE)</f>
        <v>0</v>
      </c>
      <c r="K410" s="6">
        <f>VLOOKUP($B410,Hoja2!$B:$Y,5,FALSE)</f>
        <v>0</v>
      </c>
      <c r="L410" s="6">
        <f>VLOOKUP($B410,Hoja2!$B:$Y,6,FALSE)</f>
        <v>0</v>
      </c>
      <c r="M410" s="6">
        <f>VLOOKUP($B410,Hoja2!$B:$Y,7,FALSE)</f>
        <v>0</v>
      </c>
      <c r="N410" s="6">
        <f>VLOOKUP($B410,Hoja2!$B:$Y,8,FALSE)</f>
        <v>0</v>
      </c>
      <c r="O410" s="6">
        <f>VLOOKUP($B410,Hoja2!$B:$Y,9,FALSE)</f>
        <v>0</v>
      </c>
      <c r="P410" s="6">
        <f>VLOOKUP($B410,Hoja2!$B:$Y,10,FALSE)</f>
        <v>0</v>
      </c>
      <c r="Q410" s="6">
        <f>VLOOKUP($B410,Hoja2!$B:$Y,11,FALSE)</f>
        <v>0</v>
      </c>
      <c r="R410" s="6">
        <f>VLOOKUP($B410,Hoja2!$B:$Y,12,FALSE)</f>
        <v>0</v>
      </c>
      <c r="S410" s="6">
        <f>VLOOKUP($B410,Hoja2!$B:$Y,13,FALSE)</f>
        <v>8</v>
      </c>
      <c r="T410" s="6">
        <f>VLOOKUP($B410,Hoja2!$B:$Y,14,FALSE)</f>
        <v>6</v>
      </c>
      <c r="U410" s="6">
        <f>VLOOKUP($B410,Hoja2!$B:$Y,15,FALSE)</f>
        <v>28</v>
      </c>
      <c r="V410" s="6">
        <f>VLOOKUP($B410,Hoja2!$B:$Y,16,FALSE)</f>
        <v>27</v>
      </c>
      <c r="W410" s="6">
        <f>VLOOKUP($B410,Hoja2!$B:$Y,17,FALSE)</f>
        <v>26</v>
      </c>
      <c r="X410" s="6">
        <f>VLOOKUP($B410,Hoja2!$B:$Y,18,FALSE)</f>
        <v>26</v>
      </c>
      <c r="Y410" s="6">
        <f>VLOOKUP($B410,Hoja2!$B:$Y,19,FALSE)</f>
        <v>27</v>
      </c>
      <c r="Z410" s="6">
        <f>VLOOKUP($B410,Hoja2!$B:$Y,20,FALSE)</f>
        <v>23</v>
      </c>
      <c r="AA410" s="6">
        <f>VLOOKUP($B410,Hoja2!$B:$Y,21,FALSE)</f>
        <v>25</v>
      </c>
      <c r="AB410" s="5">
        <f>VLOOKUP($B410,Hoja2!$B:$Y,22,FALSE)</f>
        <v>0</v>
      </c>
      <c r="AC410" s="5">
        <f>VLOOKUP($B410,Hoja2!$B:$Y,23,FALSE)</f>
        <v>0</v>
      </c>
      <c r="AD410" s="5">
        <f>VLOOKUP($B410,Hoja2!$B:$Y,24,FALSE)</f>
        <v>0</v>
      </c>
      <c r="AE410" s="5">
        <f>SUM(Tabla2[[#This Row],[19]:[39]])</f>
        <v>196</v>
      </c>
      <c r="AF410" s="7">
        <v>24</v>
      </c>
      <c r="AG410" s="7">
        <v>25</v>
      </c>
      <c r="AH410" s="7" t="s">
        <v>9</v>
      </c>
    </row>
    <row r="411" spans="2:34" ht="100.2" customHeight="1" x14ac:dyDescent="0.3">
      <c r="B411" s="5" t="s">
        <v>615</v>
      </c>
      <c r="C411" s="6" t="s">
        <v>800</v>
      </c>
      <c r="D411" s="6" t="s">
        <v>616</v>
      </c>
      <c r="E411" s="6" t="s">
        <v>274</v>
      </c>
      <c r="F411" s="6" t="s">
        <v>777</v>
      </c>
      <c r="G411" s="6" t="s">
        <v>791</v>
      </c>
      <c r="H411" s="6"/>
      <c r="I411" s="6">
        <f>VLOOKUP($B411,Hoja2!$B:$Y,3,FALSE)</f>
        <v>0</v>
      </c>
      <c r="J411" s="6">
        <f>VLOOKUP($B411,Hoja2!$B:$Y,4,FALSE)</f>
        <v>0</v>
      </c>
      <c r="K411" s="6">
        <f>VLOOKUP($B411,Hoja2!$B:$Y,5,FALSE)</f>
        <v>0</v>
      </c>
      <c r="L411" s="6">
        <f>VLOOKUP($B411,Hoja2!$B:$Y,6,FALSE)</f>
        <v>0</v>
      </c>
      <c r="M411" s="6">
        <f>VLOOKUP($B411,Hoja2!$B:$Y,7,FALSE)</f>
        <v>0</v>
      </c>
      <c r="N411" s="6">
        <f>VLOOKUP($B411,Hoja2!$B:$Y,8,FALSE)</f>
        <v>0</v>
      </c>
      <c r="O411" s="6">
        <f>VLOOKUP($B411,Hoja2!$B:$Y,9,FALSE)</f>
        <v>0</v>
      </c>
      <c r="P411" s="6">
        <f>VLOOKUP($B411,Hoja2!$B:$Y,10,FALSE)</f>
        <v>0</v>
      </c>
      <c r="Q411" s="6">
        <f>VLOOKUP($B411,Hoja2!$B:$Y,11,FALSE)</f>
        <v>0</v>
      </c>
      <c r="R411" s="6">
        <f>VLOOKUP($B411,Hoja2!$B:$Y,12,FALSE)</f>
        <v>0</v>
      </c>
      <c r="S411" s="6">
        <f>VLOOKUP($B411,Hoja2!$B:$Y,13,FALSE)</f>
        <v>8</v>
      </c>
      <c r="T411" s="6">
        <f>VLOOKUP($B411,Hoja2!$B:$Y,14,FALSE)</f>
        <v>10</v>
      </c>
      <c r="U411" s="6">
        <f>VLOOKUP($B411,Hoja2!$B:$Y,15,FALSE)</f>
        <v>39</v>
      </c>
      <c r="V411" s="6">
        <f>VLOOKUP($B411,Hoja2!$B:$Y,16,FALSE)</f>
        <v>35</v>
      </c>
      <c r="W411" s="6">
        <f>VLOOKUP($B411,Hoja2!$B:$Y,17,FALSE)</f>
        <v>37</v>
      </c>
      <c r="X411" s="6">
        <f>VLOOKUP($B411,Hoja2!$B:$Y,18,FALSE)</f>
        <v>28</v>
      </c>
      <c r="Y411" s="6">
        <f>VLOOKUP($B411,Hoja2!$B:$Y,19,FALSE)</f>
        <v>22</v>
      </c>
      <c r="Z411" s="6">
        <f>VLOOKUP($B411,Hoja2!$B:$Y,20,FALSE)</f>
        <v>17</v>
      </c>
      <c r="AA411" s="6">
        <f>VLOOKUP($B411,Hoja2!$B:$Y,21,FALSE)</f>
        <v>17</v>
      </c>
      <c r="AB411" s="5">
        <f>VLOOKUP($B411,Hoja2!$B:$Y,22,FALSE)</f>
        <v>0</v>
      </c>
      <c r="AC411" s="5">
        <f>VLOOKUP($B411,Hoja2!$B:$Y,23,FALSE)</f>
        <v>0</v>
      </c>
      <c r="AD411" s="5">
        <f>VLOOKUP($B411,Hoja2!$B:$Y,24,FALSE)</f>
        <v>0</v>
      </c>
      <c r="AE411" s="5">
        <f>SUM(Tabla2[[#This Row],[19]:[39]])</f>
        <v>213</v>
      </c>
      <c r="AF411" s="7">
        <v>24</v>
      </c>
      <c r="AG411" s="7">
        <v>25</v>
      </c>
      <c r="AH411" s="7" t="s">
        <v>9</v>
      </c>
    </row>
    <row r="412" spans="2:34" ht="100.2" customHeight="1" x14ac:dyDescent="0.3">
      <c r="B412" s="5" t="s">
        <v>617</v>
      </c>
      <c r="C412" s="6" t="s">
        <v>800</v>
      </c>
      <c r="D412" s="6" t="s">
        <v>616</v>
      </c>
      <c r="E412" s="6" t="s">
        <v>448</v>
      </c>
      <c r="F412" s="6" t="s">
        <v>777</v>
      </c>
      <c r="G412" s="6" t="s">
        <v>791</v>
      </c>
      <c r="H412" s="6"/>
      <c r="I412" s="6">
        <f>VLOOKUP($B412,Hoja2!$B:$Y,3,FALSE)</f>
        <v>0</v>
      </c>
      <c r="J412" s="6">
        <f>VLOOKUP($B412,Hoja2!$B:$Y,4,FALSE)</f>
        <v>0</v>
      </c>
      <c r="K412" s="6">
        <f>VLOOKUP($B412,Hoja2!$B:$Y,5,FALSE)</f>
        <v>0</v>
      </c>
      <c r="L412" s="6">
        <f>VLOOKUP($B412,Hoja2!$B:$Y,6,FALSE)</f>
        <v>0</v>
      </c>
      <c r="M412" s="6">
        <f>VLOOKUP($B412,Hoja2!$B:$Y,7,FALSE)</f>
        <v>0</v>
      </c>
      <c r="N412" s="6">
        <f>VLOOKUP($B412,Hoja2!$B:$Y,8,FALSE)</f>
        <v>0</v>
      </c>
      <c r="O412" s="6">
        <f>VLOOKUP($B412,Hoja2!$B:$Y,9,FALSE)</f>
        <v>0</v>
      </c>
      <c r="P412" s="6">
        <f>VLOOKUP($B412,Hoja2!$B:$Y,10,FALSE)</f>
        <v>0</v>
      </c>
      <c r="Q412" s="6">
        <f>VLOOKUP($B412,Hoja2!$B:$Y,11,FALSE)</f>
        <v>0</v>
      </c>
      <c r="R412" s="6">
        <f>VLOOKUP($B412,Hoja2!$B:$Y,12,FALSE)</f>
        <v>0</v>
      </c>
      <c r="S412" s="6">
        <f>VLOOKUP($B412,Hoja2!$B:$Y,13,FALSE)</f>
        <v>24</v>
      </c>
      <c r="T412" s="6">
        <f>VLOOKUP($B412,Hoja2!$B:$Y,14,FALSE)</f>
        <v>24</v>
      </c>
      <c r="U412" s="6">
        <f>VLOOKUP($B412,Hoja2!$B:$Y,15,FALSE)</f>
        <v>30</v>
      </c>
      <c r="V412" s="6">
        <f>VLOOKUP($B412,Hoja2!$B:$Y,16,FALSE)</f>
        <v>34</v>
      </c>
      <c r="W412" s="6">
        <f>VLOOKUP($B412,Hoja2!$B:$Y,17,FALSE)</f>
        <v>31</v>
      </c>
      <c r="X412" s="6">
        <f>VLOOKUP($B412,Hoja2!$B:$Y,18,FALSE)</f>
        <v>22</v>
      </c>
      <c r="Y412" s="6">
        <f>VLOOKUP($B412,Hoja2!$B:$Y,19,FALSE)</f>
        <v>21</v>
      </c>
      <c r="Z412" s="6">
        <f>VLOOKUP($B412,Hoja2!$B:$Y,20,FALSE)</f>
        <v>13</v>
      </c>
      <c r="AA412" s="6">
        <f>VLOOKUP($B412,Hoja2!$B:$Y,21,FALSE)</f>
        <v>13</v>
      </c>
      <c r="AB412" s="5">
        <f>VLOOKUP($B412,Hoja2!$B:$Y,22,FALSE)</f>
        <v>0</v>
      </c>
      <c r="AC412" s="5">
        <f>VLOOKUP($B412,Hoja2!$B:$Y,23,FALSE)</f>
        <v>0</v>
      </c>
      <c r="AD412" s="5">
        <f>VLOOKUP($B412,Hoja2!$B:$Y,24,FALSE)</f>
        <v>0</v>
      </c>
      <c r="AE412" s="5">
        <f>SUM(Tabla2[[#This Row],[19]:[39]])</f>
        <v>212</v>
      </c>
      <c r="AF412" s="7">
        <v>24</v>
      </c>
      <c r="AG412" s="7">
        <v>25</v>
      </c>
      <c r="AH412" s="7" t="s">
        <v>9</v>
      </c>
    </row>
    <row r="413" spans="2:34" ht="100.2" customHeight="1" x14ac:dyDescent="0.3">
      <c r="B413" s="5" t="s">
        <v>618</v>
      </c>
      <c r="C413" s="6" t="s">
        <v>800</v>
      </c>
      <c r="D413" s="6" t="s">
        <v>616</v>
      </c>
      <c r="E413" s="6" t="s">
        <v>276</v>
      </c>
      <c r="F413" s="6" t="s">
        <v>777</v>
      </c>
      <c r="G413" s="6" t="s">
        <v>791</v>
      </c>
      <c r="H413" s="6"/>
      <c r="I413" s="6">
        <f>VLOOKUP($B413,Hoja2!$B:$Y,3,FALSE)</f>
        <v>0</v>
      </c>
      <c r="J413" s="6">
        <f>VLOOKUP($B413,Hoja2!$B:$Y,4,FALSE)</f>
        <v>0</v>
      </c>
      <c r="K413" s="6">
        <f>VLOOKUP($B413,Hoja2!$B:$Y,5,FALSE)</f>
        <v>0</v>
      </c>
      <c r="L413" s="6">
        <f>VLOOKUP($B413,Hoja2!$B:$Y,6,FALSE)</f>
        <v>0</v>
      </c>
      <c r="M413" s="6">
        <f>VLOOKUP($B413,Hoja2!$B:$Y,7,FALSE)</f>
        <v>0</v>
      </c>
      <c r="N413" s="6">
        <f>VLOOKUP($B413,Hoja2!$B:$Y,8,FALSE)</f>
        <v>0</v>
      </c>
      <c r="O413" s="6">
        <f>VLOOKUP($B413,Hoja2!$B:$Y,9,FALSE)</f>
        <v>0</v>
      </c>
      <c r="P413" s="6">
        <f>VLOOKUP($B413,Hoja2!$B:$Y,10,FALSE)</f>
        <v>0</v>
      </c>
      <c r="Q413" s="6">
        <f>VLOOKUP($B413,Hoja2!$B:$Y,11,FALSE)</f>
        <v>0</v>
      </c>
      <c r="R413" s="6">
        <f>VLOOKUP($B413,Hoja2!$B:$Y,12,FALSE)</f>
        <v>0</v>
      </c>
      <c r="S413" s="6">
        <f>VLOOKUP($B413,Hoja2!$B:$Y,13,FALSE)</f>
        <v>10</v>
      </c>
      <c r="T413" s="6">
        <f>VLOOKUP($B413,Hoja2!$B:$Y,14,FALSE)</f>
        <v>10</v>
      </c>
      <c r="U413" s="6">
        <f>VLOOKUP($B413,Hoja2!$B:$Y,15,FALSE)</f>
        <v>13</v>
      </c>
      <c r="V413" s="6">
        <f>VLOOKUP($B413,Hoja2!$B:$Y,16,FALSE)</f>
        <v>14</v>
      </c>
      <c r="W413" s="6">
        <f>VLOOKUP($B413,Hoja2!$B:$Y,17,FALSE)</f>
        <v>5</v>
      </c>
      <c r="X413" s="6">
        <f>VLOOKUP($B413,Hoja2!$B:$Y,18,FALSE)</f>
        <v>4</v>
      </c>
      <c r="Y413" s="6">
        <f>VLOOKUP($B413,Hoja2!$B:$Y,19,FALSE)</f>
        <v>0</v>
      </c>
      <c r="Z413" s="6">
        <f>VLOOKUP($B413,Hoja2!$B:$Y,20,FALSE)</f>
        <v>11</v>
      </c>
      <c r="AA413" s="6">
        <f>VLOOKUP($B413,Hoja2!$B:$Y,21,FALSE)</f>
        <v>4</v>
      </c>
      <c r="AB413" s="5">
        <f>VLOOKUP($B413,Hoja2!$B:$Y,22,FALSE)</f>
        <v>0</v>
      </c>
      <c r="AC413" s="5">
        <f>VLOOKUP($B413,Hoja2!$B:$Y,23,FALSE)</f>
        <v>0</v>
      </c>
      <c r="AD413" s="5">
        <f>VLOOKUP($B413,Hoja2!$B:$Y,24,FALSE)</f>
        <v>0</v>
      </c>
      <c r="AE413" s="5">
        <f>SUM(Tabla2[[#This Row],[19]:[39]])</f>
        <v>71</v>
      </c>
      <c r="AF413" s="7">
        <v>24</v>
      </c>
      <c r="AG413" s="7">
        <v>25</v>
      </c>
      <c r="AH413" s="7" t="s">
        <v>9</v>
      </c>
    </row>
    <row r="414" spans="2:34" ht="100.2" customHeight="1" x14ac:dyDescent="0.3">
      <c r="B414" s="5" t="s">
        <v>619</v>
      </c>
      <c r="C414" s="6" t="s">
        <v>800</v>
      </c>
      <c r="D414" s="6" t="s">
        <v>616</v>
      </c>
      <c r="E414" s="6" t="s">
        <v>582</v>
      </c>
      <c r="F414" s="6" t="s">
        <v>777</v>
      </c>
      <c r="G414" s="6" t="s">
        <v>791</v>
      </c>
      <c r="H414" s="6"/>
      <c r="I414" s="6">
        <f>VLOOKUP($B414,Hoja2!$B:$Y,3,FALSE)</f>
        <v>0</v>
      </c>
      <c r="J414" s="6">
        <f>VLOOKUP($B414,Hoja2!$B:$Y,4,FALSE)</f>
        <v>0</v>
      </c>
      <c r="K414" s="6">
        <f>VLOOKUP($B414,Hoja2!$B:$Y,5,FALSE)</f>
        <v>0</v>
      </c>
      <c r="L414" s="6">
        <f>VLOOKUP($B414,Hoja2!$B:$Y,6,FALSE)</f>
        <v>0</v>
      </c>
      <c r="M414" s="6">
        <f>VLOOKUP($B414,Hoja2!$B:$Y,7,FALSE)</f>
        <v>0</v>
      </c>
      <c r="N414" s="6">
        <f>VLOOKUP($B414,Hoja2!$B:$Y,8,FALSE)</f>
        <v>0</v>
      </c>
      <c r="O414" s="6">
        <f>VLOOKUP($B414,Hoja2!$B:$Y,9,FALSE)</f>
        <v>0</v>
      </c>
      <c r="P414" s="6">
        <f>VLOOKUP($B414,Hoja2!$B:$Y,10,FALSE)</f>
        <v>0</v>
      </c>
      <c r="Q414" s="6">
        <f>VLOOKUP($B414,Hoja2!$B:$Y,11,FALSE)</f>
        <v>0</v>
      </c>
      <c r="R414" s="6">
        <f>VLOOKUP($B414,Hoja2!$B:$Y,12,FALSE)</f>
        <v>0</v>
      </c>
      <c r="S414" s="6">
        <f>VLOOKUP($B414,Hoja2!$B:$Y,13,FALSE)</f>
        <v>23</v>
      </c>
      <c r="T414" s="6">
        <f>VLOOKUP($B414,Hoja2!$B:$Y,14,FALSE)</f>
        <v>31</v>
      </c>
      <c r="U414" s="6">
        <f>VLOOKUP($B414,Hoja2!$B:$Y,15,FALSE)</f>
        <v>35</v>
      </c>
      <c r="V414" s="6">
        <f>VLOOKUP($B414,Hoja2!$B:$Y,16,FALSE)</f>
        <v>40</v>
      </c>
      <c r="W414" s="6">
        <f>VLOOKUP($B414,Hoja2!$B:$Y,17,FALSE)</f>
        <v>40</v>
      </c>
      <c r="X414" s="6">
        <f>VLOOKUP($B414,Hoja2!$B:$Y,18,FALSE)</f>
        <v>36</v>
      </c>
      <c r="Y414" s="6">
        <f>VLOOKUP($B414,Hoja2!$B:$Y,19,FALSE)</f>
        <v>36</v>
      </c>
      <c r="Z414" s="6">
        <f>VLOOKUP($B414,Hoja2!$B:$Y,20,FALSE)</f>
        <v>31</v>
      </c>
      <c r="AA414" s="6">
        <f>VLOOKUP($B414,Hoja2!$B:$Y,21,FALSE)</f>
        <v>27</v>
      </c>
      <c r="AB414" s="5">
        <f>VLOOKUP($B414,Hoja2!$B:$Y,22,FALSE)</f>
        <v>0</v>
      </c>
      <c r="AC414" s="5">
        <f>VLOOKUP($B414,Hoja2!$B:$Y,23,FALSE)</f>
        <v>0</v>
      </c>
      <c r="AD414" s="5">
        <f>VLOOKUP($B414,Hoja2!$B:$Y,24,FALSE)</f>
        <v>0</v>
      </c>
      <c r="AE414" s="5">
        <f>SUM(Tabla2[[#This Row],[19]:[39]])</f>
        <v>299</v>
      </c>
      <c r="AF414" s="7">
        <v>24</v>
      </c>
      <c r="AG414" s="7">
        <v>25</v>
      </c>
      <c r="AH414" s="7" t="s">
        <v>9</v>
      </c>
    </row>
    <row r="415" spans="2:34" ht="100.2" hidden="1" customHeight="1" x14ac:dyDescent="0.3">
      <c r="B415" s="5" t="s">
        <v>620</v>
      </c>
      <c r="C415" s="6" t="s">
        <v>800</v>
      </c>
      <c r="D415" s="6" t="s">
        <v>621</v>
      </c>
      <c r="E415" s="6" t="s">
        <v>622</v>
      </c>
      <c r="F415" s="6" t="s">
        <v>161</v>
      </c>
      <c r="G415" s="6"/>
      <c r="H415" s="6"/>
      <c r="I415" s="6" t="e">
        <f>VLOOKUP($B415,Hoja2!$B:$Y,3,FALSE)</f>
        <v>#N/A</v>
      </c>
      <c r="J415" s="6" t="e">
        <f>VLOOKUP($B415,Hoja2!$B:$Y,4,FALSE)</f>
        <v>#N/A</v>
      </c>
      <c r="K415" s="6" t="e">
        <f>VLOOKUP($B415,Hoja2!$B:$Y,5,FALSE)</f>
        <v>#N/A</v>
      </c>
      <c r="L415" s="6" t="e">
        <f>VLOOKUP($B415,Hoja2!$B:$Y,6,FALSE)</f>
        <v>#N/A</v>
      </c>
      <c r="M415" s="6" t="e">
        <f>VLOOKUP($B415,Hoja2!$B:$Y,7,FALSE)</f>
        <v>#N/A</v>
      </c>
      <c r="N415" s="6" t="e">
        <f>VLOOKUP($B415,Hoja2!$B:$Y,8,FALSE)</f>
        <v>#N/A</v>
      </c>
      <c r="O415" s="6" t="e">
        <f>VLOOKUP($B415,Hoja2!$B:$Y,9,FALSE)</f>
        <v>#N/A</v>
      </c>
      <c r="P415" s="6" t="e">
        <f>VLOOKUP($B415,Hoja2!$B:$Y,10,FALSE)</f>
        <v>#N/A</v>
      </c>
      <c r="Q415" s="6" t="e">
        <f>VLOOKUP($B415,Hoja2!$B:$Y,11,FALSE)</f>
        <v>#N/A</v>
      </c>
      <c r="R415" s="6" t="e">
        <f>VLOOKUP($B415,Hoja2!$B:$Y,12,FALSE)</f>
        <v>#N/A</v>
      </c>
      <c r="S415" s="6" t="e">
        <f>VLOOKUP($B415,Hoja2!$B:$Y,13,FALSE)</f>
        <v>#N/A</v>
      </c>
      <c r="T415" s="6" t="e">
        <f>VLOOKUP($B415,Hoja2!$B:$Y,14,FALSE)</f>
        <v>#N/A</v>
      </c>
      <c r="U415" s="6" t="e">
        <f>VLOOKUP($B415,Hoja2!$B:$Y,15,FALSE)</f>
        <v>#N/A</v>
      </c>
      <c r="V415" s="6" t="e">
        <f>VLOOKUP($B415,Hoja2!$B:$Y,16,FALSE)</f>
        <v>#N/A</v>
      </c>
      <c r="W415" s="6" t="e">
        <f>VLOOKUP($B415,Hoja2!$B:$Y,17,FALSE)</f>
        <v>#N/A</v>
      </c>
      <c r="X415" s="6" t="e">
        <f>VLOOKUP($B415,Hoja2!$B:$Y,18,FALSE)</f>
        <v>#N/A</v>
      </c>
      <c r="Y415" s="6" t="e">
        <f>VLOOKUP($B415,Hoja2!$B:$Y,19,FALSE)</f>
        <v>#N/A</v>
      </c>
      <c r="Z415" s="6" t="e">
        <f>VLOOKUP($B415,Hoja2!$B:$Y,20,FALSE)</f>
        <v>#N/A</v>
      </c>
      <c r="AA415" s="6" t="e">
        <f>VLOOKUP($B415,Hoja2!$B:$Y,21,FALSE)</f>
        <v>#N/A</v>
      </c>
      <c r="AB415" s="5" t="e">
        <f>VLOOKUP($B415,Hoja2!$B:$Y,22,FALSE)</f>
        <v>#N/A</v>
      </c>
      <c r="AC415" s="5" t="e">
        <f>VLOOKUP($B415,Hoja2!$B:$Y,23,FALSE)</f>
        <v>#N/A</v>
      </c>
      <c r="AD415" s="5" t="e">
        <f>VLOOKUP($B415,Hoja2!$B:$Y,24,FALSE)</f>
        <v>#N/A</v>
      </c>
      <c r="AE415" s="5" t="e">
        <f>SUM(Tabla2[[#This Row],[19]:[39]])</f>
        <v>#N/A</v>
      </c>
      <c r="AF415" s="7">
        <v>23</v>
      </c>
      <c r="AG415" s="7" t="s">
        <v>9</v>
      </c>
      <c r="AH415" s="7" t="s">
        <v>9</v>
      </c>
    </row>
    <row r="416" spans="2:34" ht="100.2" hidden="1" customHeight="1" x14ac:dyDescent="0.3">
      <c r="B416" s="5" t="s">
        <v>623</v>
      </c>
      <c r="C416" s="6" t="s">
        <v>800</v>
      </c>
      <c r="D416" s="6" t="s">
        <v>621</v>
      </c>
      <c r="E416" s="6" t="s">
        <v>624</v>
      </c>
      <c r="F416" s="6" t="s">
        <v>161</v>
      </c>
      <c r="G416" s="6"/>
      <c r="H416" s="6"/>
      <c r="I416" s="6" t="e">
        <f>VLOOKUP($B416,Hoja2!$B:$Y,3,FALSE)</f>
        <v>#N/A</v>
      </c>
      <c r="J416" s="6" t="e">
        <f>VLOOKUP($B416,Hoja2!$B:$Y,4,FALSE)</f>
        <v>#N/A</v>
      </c>
      <c r="K416" s="6" t="e">
        <f>VLOOKUP($B416,Hoja2!$B:$Y,5,FALSE)</f>
        <v>#N/A</v>
      </c>
      <c r="L416" s="6" t="e">
        <f>VLOOKUP($B416,Hoja2!$B:$Y,6,FALSE)</f>
        <v>#N/A</v>
      </c>
      <c r="M416" s="6" t="e">
        <f>VLOOKUP($B416,Hoja2!$B:$Y,7,FALSE)</f>
        <v>#N/A</v>
      </c>
      <c r="N416" s="6" t="e">
        <f>VLOOKUP($B416,Hoja2!$B:$Y,8,FALSE)</f>
        <v>#N/A</v>
      </c>
      <c r="O416" s="6" t="e">
        <f>VLOOKUP($B416,Hoja2!$B:$Y,9,FALSE)</f>
        <v>#N/A</v>
      </c>
      <c r="P416" s="6" t="e">
        <f>VLOOKUP($B416,Hoja2!$B:$Y,10,FALSE)</f>
        <v>#N/A</v>
      </c>
      <c r="Q416" s="6" t="e">
        <f>VLOOKUP($B416,Hoja2!$B:$Y,11,FALSE)</f>
        <v>#N/A</v>
      </c>
      <c r="R416" s="6" t="e">
        <f>VLOOKUP($B416,Hoja2!$B:$Y,12,FALSE)</f>
        <v>#N/A</v>
      </c>
      <c r="S416" s="6" t="e">
        <f>VLOOKUP($B416,Hoja2!$B:$Y,13,FALSE)</f>
        <v>#N/A</v>
      </c>
      <c r="T416" s="6" t="e">
        <f>VLOOKUP($B416,Hoja2!$B:$Y,14,FALSE)</f>
        <v>#N/A</v>
      </c>
      <c r="U416" s="6" t="e">
        <f>VLOOKUP($B416,Hoja2!$B:$Y,15,FALSE)</f>
        <v>#N/A</v>
      </c>
      <c r="V416" s="6" t="e">
        <f>VLOOKUP($B416,Hoja2!$B:$Y,16,FALSE)</f>
        <v>#N/A</v>
      </c>
      <c r="W416" s="6" t="e">
        <f>VLOOKUP($B416,Hoja2!$B:$Y,17,FALSE)</f>
        <v>#N/A</v>
      </c>
      <c r="X416" s="6" t="e">
        <f>VLOOKUP($B416,Hoja2!$B:$Y,18,FALSE)</f>
        <v>#N/A</v>
      </c>
      <c r="Y416" s="6" t="e">
        <f>VLOOKUP($B416,Hoja2!$B:$Y,19,FALSE)</f>
        <v>#N/A</v>
      </c>
      <c r="Z416" s="6" t="e">
        <f>VLOOKUP($B416,Hoja2!$B:$Y,20,FALSE)</f>
        <v>#N/A</v>
      </c>
      <c r="AA416" s="6" t="e">
        <f>VLOOKUP($B416,Hoja2!$B:$Y,21,FALSE)</f>
        <v>#N/A</v>
      </c>
      <c r="AB416" s="5" t="e">
        <f>VLOOKUP($B416,Hoja2!$B:$Y,22,FALSE)</f>
        <v>#N/A</v>
      </c>
      <c r="AC416" s="5" t="e">
        <f>VLOOKUP($B416,Hoja2!$B:$Y,23,FALSE)</f>
        <v>#N/A</v>
      </c>
      <c r="AD416" s="5" t="e">
        <f>VLOOKUP($B416,Hoja2!$B:$Y,24,FALSE)</f>
        <v>#N/A</v>
      </c>
      <c r="AE416" s="5" t="e">
        <f>SUM(Tabla2[[#This Row],[19]:[39]])</f>
        <v>#N/A</v>
      </c>
      <c r="AF416" s="7">
        <v>23</v>
      </c>
      <c r="AG416" s="7" t="s">
        <v>9</v>
      </c>
      <c r="AH416" s="7" t="s">
        <v>9</v>
      </c>
    </row>
    <row r="417" spans="2:34" ht="100.2" customHeight="1" x14ac:dyDescent="0.3">
      <c r="B417" s="5" t="s">
        <v>625</v>
      </c>
      <c r="C417" s="6" t="s">
        <v>800</v>
      </c>
      <c r="D417" s="6" t="s">
        <v>621</v>
      </c>
      <c r="E417" s="6" t="s">
        <v>564</v>
      </c>
      <c r="F417" s="6" t="s">
        <v>161</v>
      </c>
      <c r="G417" s="6"/>
      <c r="H417" s="6"/>
      <c r="I417" s="6">
        <f>VLOOKUP($B417,Hoja2!$B:$Y,3,FALSE)</f>
        <v>0</v>
      </c>
      <c r="J417" s="6">
        <f>VLOOKUP($B417,Hoja2!$B:$Y,4,FALSE)</f>
        <v>0</v>
      </c>
      <c r="K417" s="6">
        <f>VLOOKUP($B417,Hoja2!$B:$Y,5,FALSE)</f>
        <v>0</v>
      </c>
      <c r="L417" s="6">
        <f>VLOOKUP($B417,Hoja2!$B:$Y,6,FALSE)</f>
        <v>0</v>
      </c>
      <c r="M417" s="6">
        <f>VLOOKUP($B417,Hoja2!$B:$Y,7,FALSE)</f>
        <v>0</v>
      </c>
      <c r="N417" s="6">
        <f>VLOOKUP($B417,Hoja2!$B:$Y,8,FALSE)</f>
        <v>0</v>
      </c>
      <c r="O417" s="6">
        <f>VLOOKUP($B417,Hoja2!$B:$Y,9,FALSE)</f>
        <v>0</v>
      </c>
      <c r="P417" s="6">
        <f>VLOOKUP($B417,Hoja2!$B:$Y,10,FALSE)</f>
        <v>9</v>
      </c>
      <c r="Q417" s="6">
        <f>VLOOKUP($B417,Hoja2!$B:$Y,11,FALSE)</f>
        <v>16</v>
      </c>
      <c r="R417" s="6">
        <f>VLOOKUP($B417,Hoja2!$B:$Y,12,FALSE)</f>
        <v>17</v>
      </c>
      <c r="S417" s="6">
        <f>VLOOKUP($B417,Hoja2!$B:$Y,13,FALSE)</f>
        <v>39</v>
      </c>
      <c r="T417" s="6">
        <f>VLOOKUP($B417,Hoja2!$B:$Y,14,FALSE)</f>
        <v>40</v>
      </c>
      <c r="U417" s="6">
        <f>VLOOKUP($B417,Hoja2!$B:$Y,15,FALSE)</f>
        <v>60</v>
      </c>
      <c r="V417" s="6">
        <f>VLOOKUP($B417,Hoja2!$B:$Y,16,FALSE)</f>
        <v>58</v>
      </c>
      <c r="W417" s="6">
        <f>VLOOKUP($B417,Hoja2!$B:$Y,17,FALSE)</f>
        <v>59</v>
      </c>
      <c r="X417" s="6">
        <f>VLOOKUP($B417,Hoja2!$B:$Y,18,FALSE)</f>
        <v>36</v>
      </c>
      <c r="Y417" s="6">
        <f>VLOOKUP($B417,Hoja2!$B:$Y,19,FALSE)</f>
        <v>32</v>
      </c>
      <c r="Z417" s="6">
        <f>VLOOKUP($B417,Hoja2!$B:$Y,20,FALSE)</f>
        <v>25</v>
      </c>
      <c r="AA417" s="6">
        <f>VLOOKUP($B417,Hoja2!$B:$Y,21,FALSE)</f>
        <v>20</v>
      </c>
      <c r="AB417" s="5">
        <f>VLOOKUP($B417,Hoja2!$B:$Y,22,FALSE)</f>
        <v>0</v>
      </c>
      <c r="AC417" s="5">
        <f>VLOOKUP($B417,Hoja2!$B:$Y,23,FALSE)</f>
        <v>0</v>
      </c>
      <c r="AD417" s="5">
        <f>VLOOKUP($B417,Hoja2!$B:$Y,24,FALSE)</f>
        <v>0</v>
      </c>
      <c r="AE417" s="5">
        <f>SUM(Tabla2[[#This Row],[19]:[39]])</f>
        <v>411</v>
      </c>
      <c r="AF417" s="7">
        <v>23</v>
      </c>
      <c r="AG417" s="7" t="s">
        <v>9</v>
      </c>
      <c r="AH417" s="7" t="s">
        <v>9</v>
      </c>
    </row>
    <row r="418" spans="2:34" ht="100.2" hidden="1" customHeight="1" x14ac:dyDescent="0.3">
      <c r="B418" s="5" t="s">
        <v>626</v>
      </c>
      <c r="C418" s="6" t="s">
        <v>800</v>
      </c>
      <c r="D418" s="6" t="s">
        <v>621</v>
      </c>
      <c r="E418" s="6" t="s">
        <v>627</v>
      </c>
      <c r="F418" s="6" t="s">
        <v>161</v>
      </c>
      <c r="G418" s="6"/>
      <c r="H418" s="6"/>
      <c r="I418" s="6" t="e">
        <f>VLOOKUP($B418,Hoja2!$B:$Y,3,FALSE)</f>
        <v>#N/A</v>
      </c>
      <c r="J418" s="6" t="e">
        <f>VLOOKUP($B418,Hoja2!$B:$Y,4,FALSE)</f>
        <v>#N/A</v>
      </c>
      <c r="K418" s="6" t="e">
        <f>VLOOKUP($B418,Hoja2!$B:$Y,5,FALSE)</f>
        <v>#N/A</v>
      </c>
      <c r="L418" s="6" t="e">
        <f>VLOOKUP($B418,Hoja2!$B:$Y,6,FALSE)</f>
        <v>#N/A</v>
      </c>
      <c r="M418" s="6" t="e">
        <f>VLOOKUP($B418,Hoja2!$B:$Y,7,FALSE)</f>
        <v>#N/A</v>
      </c>
      <c r="N418" s="6" t="e">
        <f>VLOOKUP($B418,Hoja2!$B:$Y,8,FALSE)</f>
        <v>#N/A</v>
      </c>
      <c r="O418" s="6" t="e">
        <f>VLOOKUP($B418,Hoja2!$B:$Y,9,FALSE)</f>
        <v>#N/A</v>
      </c>
      <c r="P418" s="6" t="e">
        <f>VLOOKUP($B418,Hoja2!$B:$Y,10,FALSE)</f>
        <v>#N/A</v>
      </c>
      <c r="Q418" s="6" t="e">
        <f>VLOOKUP($B418,Hoja2!$B:$Y,11,FALSE)</f>
        <v>#N/A</v>
      </c>
      <c r="R418" s="6" t="e">
        <f>VLOOKUP($B418,Hoja2!$B:$Y,12,FALSE)</f>
        <v>#N/A</v>
      </c>
      <c r="S418" s="6" t="e">
        <f>VLOOKUP($B418,Hoja2!$B:$Y,13,FALSE)</f>
        <v>#N/A</v>
      </c>
      <c r="T418" s="6" t="e">
        <f>VLOOKUP($B418,Hoja2!$B:$Y,14,FALSE)</f>
        <v>#N/A</v>
      </c>
      <c r="U418" s="6" t="e">
        <f>VLOOKUP($B418,Hoja2!$B:$Y,15,FALSE)</f>
        <v>#N/A</v>
      </c>
      <c r="V418" s="6" t="e">
        <f>VLOOKUP($B418,Hoja2!$B:$Y,16,FALSE)</f>
        <v>#N/A</v>
      </c>
      <c r="W418" s="6" t="e">
        <f>VLOOKUP($B418,Hoja2!$B:$Y,17,FALSE)</f>
        <v>#N/A</v>
      </c>
      <c r="X418" s="6" t="e">
        <f>VLOOKUP($B418,Hoja2!$B:$Y,18,FALSE)</f>
        <v>#N/A</v>
      </c>
      <c r="Y418" s="6" t="e">
        <f>VLOOKUP($B418,Hoja2!$B:$Y,19,FALSE)</f>
        <v>#N/A</v>
      </c>
      <c r="Z418" s="6" t="e">
        <f>VLOOKUP($B418,Hoja2!$B:$Y,20,FALSE)</f>
        <v>#N/A</v>
      </c>
      <c r="AA418" s="6" t="e">
        <f>VLOOKUP($B418,Hoja2!$B:$Y,21,FALSE)</f>
        <v>#N/A</v>
      </c>
      <c r="AB418" s="5" t="e">
        <f>VLOOKUP($B418,Hoja2!$B:$Y,22,FALSE)</f>
        <v>#N/A</v>
      </c>
      <c r="AC418" s="5" t="e">
        <f>VLOOKUP($B418,Hoja2!$B:$Y,23,FALSE)</f>
        <v>#N/A</v>
      </c>
      <c r="AD418" s="5" t="e">
        <f>VLOOKUP($B418,Hoja2!$B:$Y,24,FALSE)</f>
        <v>#N/A</v>
      </c>
      <c r="AE418" s="5" t="e">
        <f>SUM(Tabla2[[#This Row],[19]:[39]])</f>
        <v>#N/A</v>
      </c>
      <c r="AF418" s="7">
        <v>23</v>
      </c>
      <c r="AG418" s="7" t="s">
        <v>9</v>
      </c>
      <c r="AH418" s="7" t="s">
        <v>9</v>
      </c>
    </row>
    <row r="419" spans="2:34" ht="100.2" customHeight="1" x14ac:dyDescent="0.3">
      <c r="B419" s="5" t="s">
        <v>628</v>
      </c>
      <c r="C419" s="6" t="s">
        <v>800</v>
      </c>
      <c r="D419" s="6" t="s">
        <v>629</v>
      </c>
      <c r="E419" s="6" t="s">
        <v>276</v>
      </c>
      <c r="F419" s="6" t="s">
        <v>552</v>
      </c>
      <c r="G419" s="6"/>
      <c r="H419" s="6"/>
      <c r="I419" s="6">
        <f>VLOOKUP($B419,Hoja2!$B:$Y,3,FALSE)</f>
        <v>0</v>
      </c>
      <c r="J419" s="6">
        <f>VLOOKUP($B419,Hoja2!$B:$Y,4,FALSE)</f>
        <v>0</v>
      </c>
      <c r="K419" s="6">
        <f>VLOOKUP($B419,Hoja2!$B:$Y,5,FALSE)</f>
        <v>0</v>
      </c>
      <c r="L419" s="6">
        <f>VLOOKUP($B419,Hoja2!$B:$Y,6,FALSE)</f>
        <v>0</v>
      </c>
      <c r="M419" s="6">
        <f>VLOOKUP($B419,Hoja2!$B:$Y,7,FALSE)</f>
        <v>34</v>
      </c>
      <c r="N419" s="6">
        <f>VLOOKUP($B419,Hoja2!$B:$Y,8,FALSE)</f>
        <v>43</v>
      </c>
      <c r="O419" s="6">
        <f>VLOOKUP($B419,Hoja2!$B:$Y,9,FALSE)</f>
        <v>61</v>
      </c>
      <c r="P419" s="6">
        <f>VLOOKUP($B419,Hoja2!$B:$Y,10,FALSE)</f>
        <v>72</v>
      </c>
      <c r="Q419" s="6">
        <f>VLOOKUP($B419,Hoja2!$B:$Y,11,FALSE)</f>
        <v>74</v>
      </c>
      <c r="R419" s="6">
        <f>VLOOKUP($B419,Hoja2!$B:$Y,12,FALSE)</f>
        <v>66</v>
      </c>
      <c r="S419" s="6">
        <f>VLOOKUP($B419,Hoja2!$B:$Y,13,FALSE)</f>
        <v>57</v>
      </c>
      <c r="T419" s="6">
        <f>VLOOKUP($B419,Hoja2!$B:$Y,14,FALSE)</f>
        <v>35</v>
      </c>
      <c r="U419" s="6">
        <f>VLOOKUP($B419,Hoja2!$B:$Y,15,FALSE)</f>
        <v>26</v>
      </c>
      <c r="V419" s="6">
        <f>VLOOKUP($B419,Hoja2!$B:$Y,16,FALSE)</f>
        <v>0</v>
      </c>
      <c r="W419" s="6">
        <f>VLOOKUP($B419,Hoja2!$B:$Y,17,FALSE)</f>
        <v>0</v>
      </c>
      <c r="X419" s="6">
        <f>VLOOKUP($B419,Hoja2!$B:$Y,18,FALSE)</f>
        <v>0</v>
      </c>
      <c r="Y419" s="6">
        <f>VLOOKUP($B419,Hoja2!$B:$Y,19,FALSE)</f>
        <v>0</v>
      </c>
      <c r="Z419" s="6">
        <f>VLOOKUP($B419,Hoja2!$B:$Y,20,FALSE)</f>
        <v>0</v>
      </c>
      <c r="AA419" s="6">
        <f>VLOOKUP($B419,Hoja2!$B:$Y,21,FALSE)</f>
        <v>0</v>
      </c>
      <c r="AB419" s="5">
        <f>VLOOKUP($B419,Hoja2!$B:$Y,22,FALSE)</f>
        <v>0</v>
      </c>
      <c r="AC419" s="5">
        <f>VLOOKUP($B419,Hoja2!$B:$Y,23,FALSE)</f>
        <v>0</v>
      </c>
      <c r="AD419" s="5">
        <f>VLOOKUP($B419,Hoja2!$B:$Y,24,FALSE)</f>
        <v>0</v>
      </c>
      <c r="AE419" s="5">
        <f>SUM(Tabla2[[#This Row],[19]:[39]])</f>
        <v>468</v>
      </c>
      <c r="AF419" s="7">
        <v>24</v>
      </c>
      <c r="AG419" s="7" t="s">
        <v>9</v>
      </c>
      <c r="AH419" s="7" t="s">
        <v>9</v>
      </c>
    </row>
    <row r="420" spans="2:34" ht="100.2" customHeight="1" x14ac:dyDescent="0.3">
      <c r="B420" s="5" t="s">
        <v>630</v>
      </c>
      <c r="C420" s="6" t="s">
        <v>800</v>
      </c>
      <c r="D420" s="6" t="s">
        <v>629</v>
      </c>
      <c r="E420" s="6" t="s">
        <v>441</v>
      </c>
      <c r="F420" s="6" t="s">
        <v>552</v>
      </c>
      <c r="G420" s="6"/>
      <c r="H420" s="6"/>
      <c r="I420" s="6">
        <f>VLOOKUP($B420,Hoja2!$B:$Y,3,FALSE)</f>
        <v>0</v>
      </c>
      <c r="J420" s="6">
        <f>VLOOKUP($B420,Hoja2!$B:$Y,4,FALSE)</f>
        <v>0</v>
      </c>
      <c r="K420" s="6">
        <f>VLOOKUP($B420,Hoja2!$B:$Y,5,FALSE)</f>
        <v>0</v>
      </c>
      <c r="L420" s="6">
        <f>VLOOKUP($B420,Hoja2!$B:$Y,6,FALSE)</f>
        <v>0</v>
      </c>
      <c r="M420" s="6">
        <f>VLOOKUP($B420,Hoja2!$B:$Y,7,FALSE)</f>
        <v>38</v>
      </c>
      <c r="N420" s="6">
        <f>VLOOKUP($B420,Hoja2!$B:$Y,8,FALSE)</f>
        <v>47</v>
      </c>
      <c r="O420" s="6">
        <f>VLOOKUP($B420,Hoja2!$B:$Y,9,FALSE)</f>
        <v>56</v>
      </c>
      <c r="P420" s="6">
        <f>VLOOKUP($B420,Hoja2!$B:$Y,10,FALSE)</f>
        <v>74</v>
      </c>
      <c r="Q420" s="6">
        <f>VLOOKUP($B420,Hoja2!$B:$Y,11,FALSE)</f>
        <v>73</v>
      </c>
      <c r="R420" s="6">
        <f>VLOOKUP($B420,Hoja2!$B:$Y,12,FALSE)</f>
        <v>73</v>
      </c>
      <c r="S420" s="6">
        <f>VLOOKUP($B420,Hoja2!$B:$Y,13,FALSE)</f>
        <v>57</v>
      </c>
      <c r="T420" s="6">
        <f>VLOOKUP($B420,Hoja2!$B:$Y,14,FALSE)</f>
        <v>56</v>
      </c>
      <c r="U420" s="6">
        <f>VLOOKUP($B420,Hoja2!$B:$Y,15,FALSE)</f>
        <v>46</v>
      </c>
      <c r="V420" s="6">
        <f>VLOOKUP($B420,Hoja2!$B:$Y,16,FALSE)</f>
        <v>0</v>
      </c>
      <c r="W420" s="6">
        <f>VLOOKUP($B420,Hoja2!$B:$Y,17,FALSE)</f>
        <v>0</v>
      </c>
      <c r="X420" s="6">
        <f>VLOOKUP($B420,Hoja2!$B:$Y,18,FALSE)</f>
        <v>0</v>
      </c>
      <c r="Y420" s="6">
        <f>VLOOKUP($B420,Hoja2!$B:$Y,19,FALSE)</f>
        <v>0</v>
      </c>
      <c r="Z420" s="6">
        <f>VLOOKUP($B420,Hoja2!$B:$Y,20,FALSE)</f>
        <v>0</v>
      </c>
      <c r="AA420" s="6">
        <f>VLOOKUP($B420,Hoja2!$B:$Y,21,FALSE)</f>
        <v>0</v>
      </c>
      <c r="AB420" s="5">
        <f>VLOOKUP($B420,Hoja2!$B:$Y,22,FALSE)</f>
        <v>0</v>
      </c>
      <c r="AC420" s="5">
        <f>VLOOKUP($B420,Hoja2!$B:$Y,23,FALSE)</f>
        <v>0</v>
      </c>
      <c r="AD420" s="5">
        <f>VLOOKUP($B420,Hoja2!$B:$Y,24,FALSE)</f>
        <v>0</v>
      </c>
      <c r="AE420" s="5">
        <f>SUM(Tabla2[[#This Row],[19]:[39]])</f>
        <v>520</v>
      </c>
      <c r="AF420" s="7">
        <v>24</v>
      </c>
      <c r="AG420" s="7" t="s">
        <v>9</v>
      </c>
      <c r="AH420" s="7" t="s">
        <v>9</v>
      </c>
    </row>
    <row r="421" spans="2:34" ht="100.2" customHeight="1" x14ac:dyDescent="0.3">
      <c r="B421" s="5" t="s">
        <v>631</v>
      </c>
      <c r="C421" s="6" t="s">
        <v>800</v>
      </c>
      <c r="D421" s="6" t="s">
        <v>629</v>
      </c>
      <c r="E421" s="6" t="s">
        <v>435</v>
      </c>
      <c r="F421" s="6" t="s">
        <v>117</v>
      </c>
      <c r="G421" s="6"/>
      <c r="H421" s="6"/>
      <c r="I421" s="6">
        <f>VLOOKUP($B421,Hoja2!$B:$Y,3,FALSE)</f>
        <v>0</v>
      </c>
      <c r="J421" s="6">
        <f>VLOOKUP($B421,Hoja2!$B:$Y,4,FALSE)</f>
        <v>0</v>
      </c>
      <c r="K421" s="6">
        <f>VLOOKUP($B421,Hoja2!$B:$Y,5,FALSE)</f>
        <v>0</v>
      </c>
      <c r="L421" s="6">
        <f>VLOOKUP($B421,Hoja2!$B:$Y,6,FALSE)</f>
        <v>0</v>
      </c>
      <c r="M421" s="6">
        <f>VLOOKUP($B421,Hoja2!$B:$Y,7,FALSE)</f>
        <v>0</v>
      </c>
      <c r="N421" s="6">
        <f>VLOOKUP($B421,Hoja2!$B:$Y,8,FALSE)</f>
        <v>0</v>
      </c>
      <c r="O421" s="6">
        <f>VLOOKUP($B421,Hoja2!$B:$Y,9,FALSE)</f>
        <v>12</v>
      </c>
      <c r="P421" s="6">
        <f>VLOOKUP($B421,Hoja2!$B:$Y,10,FALSE)</f>
        <v>26</v>
      </c>
      <c r="Q421" s="6">
        <f>VLOOKUP($B421,Hoja2!$B:$Y,11,FALSE)</f>
        <v>26</v>
      </c>
      <c r="R421" s="6">
        <f>VLOOKUP($B421,Hoja2!$B:$Y,12,FALSE)</f>
        <v>30</v>
      </c>
      <c r="S421" s="6">
        <f>VLOOKUP($B421,Hoja2!$B:$Y,13,FALSE)</f>
        <v>39</v>
      </c>
      <c r="T421" s="6">
        <f>VLOOKUP($B421,Hoja2!$B:$Y,14,FALSE)</f>
        <v>38</v>
      </c>
      <c r="U421" s="6">
        <f>VLOOKUP($B421,Hoja2!$B:$Y,15,FALSE)</f>
        <v>33</v>
      </c>
      <c r="V421" s="6">
        <f>VLOOKUP($B421,Hoja2!$B:$Y,16,FALSE)</f>
        <v>33</v>
      </c>
      <c r="W421" s="6">
        <f>VLOOKUP($B421,Hoja2!$B:$Y,17,FALSE)</f>
        <v>26</v>
      </c>
      <c r="X421" s="6">
        <f>VLOOKUP($B421,Hoja2!$B:$Y,18,FALSE)</f>
        <v>21</v>
      </c>
      <c r="Y421" s="6">
        <f>VLOOKUP($B421,Hoja2!$B:$Y,19,FALSE)</f>
        <v>15</v>
      </c>
      <c r="Z421" s="6">
        <f>VLOOKUP($B421,Hoja2!$B:$Y,20,FALSE)</f>
        <v>0</v>
      </c>
      <c r="AA421" s="6">
        <f>VLOOKUP($B421,Hoja2!$B:$Y,21,FALSE)</f>
        <v>0</v>
      </c>
      <c r="AB421" s="5">
        <f>VLOOKUP($B421,Hoja2!$B:$Y,22,FALSE)</f>
        <v>0</v>
      </c>
      <c r="AC421" s="5">
        <f>VLOOKUP($B421,Hoja2!$B:$Y,23,FALSE)</f>
        <v>0</v>
      </c>
      <c r="AD421" s="5">
        <f>VLOOKUP($B421,Hoja2!$B:$Y,24,FALSE)</f>
        <v>0</v>
      </c>
      <c r="AE421" s="5">
        <f>SUM(Tabla2[[#This Row],[19]:[39]])</f>
        <v>299</v>
      </c>
      <c r="AF421" s="7">
        <v>21.5</v>
      </c>
      <c r="AG421" s="7" t="s">
        <v>9</v>
      </c>
      <c r="AH421" s="7" t="s">
        <v>9</v>
      </c>
    </row>
    <row r="422" spans="2:34" ht="100.2" customHeight="1" x14ac:dyDescent="0.3">
      <c r="B422" s="5" t="s">
        <v>632</v>
      </c>
      <c r="C422" s="6" t="s">
        <v>800</v>
      </c>
      <c r="D422" s="6" t="s">
        <v>629</v>
      </c>
      <c r="E422" s="6" t="s">
        <v>441</v>
      </c>
      <c r="F422" s="6" t="s">
        <v>117</v>
      </c>
      <c r="G422" s="6"/>
      <c r="H422" s="6"/>
      <c r="I422" s="6">
        <f>VLOOKUP($B422,Hoja2!$B:$Y,3,FALSE)</f>
        <v>0</v>
      </c>
      <c r="J422" s="6">
        <f>VLOOKUP($B422,Hoja2!$B:$Y,4,FALSE)</f>
        <v>0</v>
      </c>
      <c r="K422" s="6">
        <f>VLOOKUP($B422,Hoja2!$B:$Y,5,FALSE)</f>
        <v>0</v>
      </c>
      <c r="L422" s="6">
        <f>VLOOKUP($B422,Hoja2!$B:$Y,6,FALSE)</f>
        <v>0</v>
      </c>
      <c r="M422" s="6">
        <f>VLOOKUP($B422,Hoja2!$B:$Y,7,FALSE)</f>
        <v>0</v>
      </c>
      <c r="N422" s="6">
        <f>VLOOKUP($B422,Hoja2!$B:$Y,8,FALSE)</f>
        <v>0</v>
      </c>
      <c r="O422" s="6">
        <f>VLOOKUP($B422,Hoja2!$B:$Y,9,FALSE)</f>
        <v>14</v>
      </c>
      <c r="P422" s="6">
        <f>VLOOKUP($B422,Hoja2!$B:$Y,10,FALSE)</f>
        <v>23</v>
      </c>
      <c r="Q422" s="6">
        <f>VLOOKUP($B422,Hoja2!$B:$Y,11,FALSE)</f>
        <v>39</v>
      </c>
      <c r="R422" s="6">
        <f>VLOOKUP($B422,Hoja2!$B:$Y,12,FALSE)</f>
        <v>46</v>
      </c>
      <c r="S422" s="6">
        <f>VLOOKUP($B422,Hoja2!$B:$Y,13,FALSE)</f>
        <v>46</v>
      </c>
      <c r="T422" s="6">
        <f>VLOOKUP($B422,Hoja2!$B:$Y,14,FALSE)</f>
        <v>44</v>
      </c>
      <c r="U422" s="6">
        <f>VLOOKUP($B422,Hoja2!$B:$Y,15,FALSE)</f>
        <v>36</v>
      </c>
      <c r="V422" s="6">
        <f>VLOOKUP($B422,Hoja2!$B:$Y,16,FALSE)</f>
        <v>28</v>
      </c>
      <c r="W422" s="6">
        <f>VLOOKUP($B422,Hoja2!$B:$Y,17,FALSE)</f>
        <v>18</v>
      </c>
      <c r="X422" s="6">
        <f>VLOOKUP($B422,Hoja2!$B:$Y,18,FALSE)</f>
        <v>9</v>
      </c>
      <c r="Y422" s="6">
        <f>VLOOKUP($B422,Hoja2!$B:$Y,19,FALSE)</f>
        <v>6</v>
      </c>
      <c r="Z422" s="6">
        <f>VLOOKUP($B422,Hoja2!$B:$Y,20,FALSE)</f>
        <v>0</v>
      </c>
      <c r="AA422" s="6">
        <f>VLOOKUP($B422,Hoja2!$B:$Y,21,FALSE)</f>
        <v>0</v>
      </c>
      <c r="AB422" s="5">
        <f>VLOOKUP($B422,Hoja2!$B:$Y,22,FALSE)</f>
        <v>0</v>
      </c>
      <c r="AC422" s="5">
        <f>VLOOKUP($B422,Hoja2!$B:$Y,23,FALSE)</f>
        <v>0</v>
      </c>
      <c r="AD422" s="5">
        <f>VLOOKUP($B422,Hoja2!$B:$Y,24,FALSE)</f>
        <v>0</v>
      </c>
      <c r="AE422" s="5">
        <f>SUM(Tabla2[[#This Row],[19]:[39]])</f>
        <v>309</v>
      </c>
      <c r="AF422" s="7">
        <v>21.5</v>
      </c>
      <c r="AG422" s="7" t="s">
        <v>9</v>
      </c>
      <c r="AH422" s="7" t="s">
        <v>9</v>
      </c>
    </row>
    <row r="423" spans="2:34" ht="100.2" customHeight="1" x14ac:dyDescent="0.3">
      <c r="B423" s="5" t="s">
        <v>633</v>
      </c>
      <c r="C423" s="6" t="s">
        <v>800</v>
      </c>
      <c r="D423" s="6" t="s">
        <v>563</v>
      </c>
      <c r="E423" s="6" t="s">
        <v>564</v>
      </c>
      <c r="F423" s="6" t="s">
        <v>479</v>
      </c>
      <c r="G423" s="6"/>
      <c r="H423" s="6"/>
      <c r="I423" s="6">
        <f>VLOOKUP($B423,Hoja2!$B:$Y,3,FALSE)</f>
        <v>0</v>
      </c>
      <c r="J423" s="6">
        <f>VLOOKUP($B423,Hoja2!$B:$Y,4,FALSE)</f>
        <v>0</v>
      </c>
      <c r="K423" s="6">
        <f>VLOOKUP($B423,Hoja2!$B:$Y,5,FALSE)</f>
        <v>0</v>
      </c>
      <c r="L423" s="6">
        <f>VLOOKUP($B423,Hoja2!$B:$Y,6,FALSE)</f>
        <v>0</v>
      </c>
      <c r="M423" s="6">
        <f>VLOOKUP($B423,Hoja2!$B:$Y,7,FALSE)</f>
        <v>0</v>
      </c>
      <c r="N423" s="6">
        <f>VLOOKUP($B423,Hoja2!$B:$Y,8,FALSE)</f>
        <v>0</v>
      </c>
      <c r="O423" s="6">
        <f>VLOOKUP($B423,Hoja2!$B:$Y,9,FALSE)</f>
        <v>0</v>
      </c>
      <c r="P423" s="6">
        <f>VLOOKUP($B423,Hoja2!$B:$Y,10,FALSE)</f>
        <v>0</v>
      </c>
      <c r="Q423" s="6">
        <f>VLOOKUP($B423,Hoja2!$B:$Y,11,FALSE)</f>
        <v>0</v>
      </c>
      <c r="R423" s="6">
        <f>VLOOKUP($B423,Hoja2!$B:$Y,12,FALSE)</f>
        <v>0</v>
      </c>
      <c r="S423" s="6">
        <f>VLOOKUP($B423,Hoja2!$B:$Y,13,FALSE)</f>
        <v>22</v>
      </c>
      <c r="T423" s="6">
        <f>VLOOKUP($B423,Hoja2!$B:$Y,14,FALSE)</f>
        <v>41</v>
      </c>
      <c r="U423" s="6">
        <f>VLOOKUP($B423,Hoja2!$B:$Y,15,FALSE)</f>
        <v>38</v>
      </c>
      <c r="V423" s="6">
        <f>VLOOKUP($B423,Hoja2!$B:$Y,16,FALSE)</f>
        <v>46</v>
      </c>
      <c r="W423" s="6">
        <f>VLOOKUP($B423,Hoja2!$B:$Y,17,FALSE)</f>
        <v>76</v>
      </c>
      <c r="X423" s="6">
        <f>VLOOKUP($B423,Hoja2!$B:$Y,18,FALSE)</f>
        <v>71</v>
      </c>
      <c r="Y423" s="6">
        <f>VLOOKUP($B423,Hoja2!$B:$Y,19,FALSE)</f>
        <v>72</v>
      </c>
      <c r="Z423" s="6">
        <f>VLOOKUP($B423,Hoja2!$B:$Y,20,FALSE)</f>
        <v>68</v>
      </c>
      <c r="AA423" s="6">
        <f>VLOOKUP($B423,Hoja2!$B:$Y,21,FALSE)</f>
        <v>80</v>
      </c>
      <c r="AB423" s="5">
        <f>VLOOKUP($B423,Hoja2!$B:$Y,22,FALSE)</f>
        <v>68</v>
      </c>
      <c r="AC423" s="5">
        <f>VLOOKUP($B423,Hoja2!$B:$Y,23,FALSE)</f>
        <v>51</v>
      </c>
      <c r="AD423" s="5">
        <f>VLOOKUP($B423,Hoja2!$B:$Y,24,FALSE)</f>
        <v>0</v>
      </c>
      <c r="AE423" s="5">
        <f>SUM(Tabla2[[#This Row],[19]:[39]])</f>
        <v>633</v>
      </c>
      <c r="AF423" s="7">
        <v>24</v>
      </c>
      <c r="AG423" s="7" t="s">
        <v>9</v>
      </c>
      <c r="AH423" s="7" t="s">
        <v>9</v>
      </c>
    </row>
    <row r="424" spans="2:34" ht="100.2" customHeight="1" x14ac:dyDescent="0.3">
      <c r="B424" s="5" t="s">
        <v>634</v>
      </c>
      <c r="C424" s="6" t="s">
        <v>800</v>
      </c>
      <c r="D424" s="6" t="s">
        <v>563</v>
      </c>
      <c r="E424" s="6" t="s">
        <v>635</v>
      </c>
      <c r="F424" s="6" t="s">
        <v>479</v>
      </c>
      <c r="G424" s="6"/>
      <c r="H424" s="6"/>
      <c r="I424" s="6">
        <f>VLOOKUP($B424,Hoja2!$B:$Y,3,FALSE)</f>
        <v>0</v>
      </c>
      <c r="J424" s="6">
        <f>VLOOKUP($B424,Hoja2!$B:$Y,4,FALSE)</f>
        <v>0</v>
      </c>
      <c r="K424" s="6">
        <f>VLOOKUP($B424,Hoja2!$B:$Y,5,FALSE)</f>
        <v>0</v>
      </c>
      <c r="L424" s="6">
        <f>VLOOKUP($B424,Hoja2!$B:$Y,6,FALSE)</f>
        <v>0</v>
      </c>
      <c r="M424" s="6">
        <f>VLOOKUP($B424,Hoja2!$B:$Y,7,FALSE)</f>
        <v>0</v>
      </c>
      <c r="N424" s="6">
        <f>VLOOKUP($B424,Hoja2!$B:$Y,8,FALSE)</f>
        <v>0</v>
      </c>
      <c r="O424" s="6">
        <f>VLOOKUP($B424,Hoja2!$B:$Y,9,FALSE)</f>
        <v>0</v>
      </c>
      <c r="P424" s="6">
        <f>VLOOKUP($B424,Hoja2!$B:$Y,10,FALSE)</f>
        <v>0</v>
      </c>
      <c r="Q424" s="6">
        <f>VLOOKUP($B424,Hoja2!$B:$Y,11,FALSE)</f>
        <v>0</v>
      </c>
      <c r="R424" s="6">
        <f>VLOOKUP($B424,Hoja2!$B:$Y,12,FALSE)</f>
        <v>0</v>
      </c>
      <c r="S424" s="6">
        <f>VLOOKUP($B424,Hoja2!$B:$Y,13,FALSE)</f>
        <v>12</v>
      </c>
      <c r="T424" s="6">
        <f>VLOOKUP($B424,Hoja2!$B:$Y,14,FALSE)</f>
        <v>20</v>
      </c>
      <c r="U424" s="6">
        <f>VLOOKUP($B424,Hoja2!$B:$Y,15,FALSE)</f>
        <v>21</v>
      </c>
      <c r="V424" s="6">
        <f>VLOOKUP($B424,Hoja2!$B:$Y,16,FALSE)</f>
        <v>24</v>
      </c>
      <c r="W424" s="6">
        <f>VLOOKUP($B424,Hoja2!$B:$Y,17,FALSE)</f>
        <v>36</v>
      </c>
      <c r="X424" s="6">
        <f>VLOOKUP($B424,Hoja2!$B:$Y,18,FALSE)</f>
        <v>34</v>
      </c>
      <c r="Y424" s="6">
        <f>VLOOKUP($B424,Hoja2!$B:$Y,19,FALSE)</f>
        <v>27</v>
      </c>
      <c r="Z424" s="6">
        <f>VLOOKUP($B424,Hoja2!$B:$Y,20,FALSE)</f>
        <v>24</v>
      </c>
      <c r="AA424" s="6">
        <f>VLOOKUP($B424,Hoja2!$B:$Y,21,FALSE)</f>
        <v>22</v>
      </c>
      <c r="AB424" s="5">
        <f>VLOOKUP($B424,Hoja2!$B:$Y,22,FALSE)</f>
        <v>14</v>
      </c>
      <c r="AC424" s="5">
        <f>VLOOKUP($B424,Hoja2!$B:$Y,23,FALSE)</f>
        <v>6</v>
      </c>
      <c r="AD424" s="5">
        <f>VLOOKUP($B424,Hoja2!$B:$Y,24,FALSE)</f>
        <v>0</v>
      </c>
      <c r="AE424" s="5">
        <f>SUM(Tabla2[[#This Row],[19]:[39]])</f>
        <v>240</v>
      </c>
      <c r="AF424" s="7">
        <v>24</v>
      </c>
      <c r="AG424" s="7" t="s">
        <v>9</v>
      </c>
      <c r="AH424" s="7" t="s">
        <v>9</v>
      </c>
    </row>
    <row r="425" spans="2:34" ht="100.2" customHeight="1" x14ac:dyDescent="0.3">
      <c r="B425" s="5" t="s">
        <v>636</v>
      </c>
      <c r="C425" s="6" t="s">
        <v>800</v>
      </c>
      <c r="D425" s="6" t="s">
        <v>563</v>
      </c>
      <c r="E425" s="6" t="s">
        <v>624</v>
      </c>
      <c r="F425" s="6" t="s">
        <v>479</v>
      </c>
      <c r="G425" s="6"/>
      <c r="H425" s="6"/>
      <c r="I425" s="6">
        <f>VLOOKUP($B425,Hoja2!$B:$Y,3,FALSE)</f>
        <v>0</v>
      </c>
      <c r="J425" s="6">
        <f>VLOOKUP($B425,Hoja2!$B:$Y,4,FALSE)</f>
        <v>0</v>
      </c>
      <c r="K425" s="6">
        <f>VLOOKUP($B425,Hoja2!$B:$Y,5,FALSE)</f>
        <v>0</v>
      </c>
      <c r="L425" s="6">
        <f>VLOOKUP($B425,Hoja2!$B:$Y,6,FALSE)</f>
        <v>0</v>
      </c>
      <c r="M425" s="6">
        <f>VLOOKUP($B425,Hoja2!$B:$Y,7,FALSE)</f>
        <v>0</v>
      </c>
      <c r="N425" s="6">
        <f>VLOOKUP($B425,Hoja2!$B:$Y,8,FALSE)</f>
        <v>0</v>
      </c>
      <c r="O425" s="6">
        <f>VLOOKUP($B425,Hoja2!$B:$Y,9,FALSE)</f>
        <v>0</v>
      </c>
      <c r="P425" s="6">
        <f>VLOOKUP($B425,Hoja2!$B:$Y,10,FALSE)</f>
        <v>0</v>
      </c>
      <c r="Q425" s="6">
        <f>VLOOKUP($B425,Hoja2!$B:$Y,11,FALSE)</f>
        <v>0</v>
      </c>
      <c r="R425" s="6">
        <f>VLOOKUP($B425,Hoja2!$B:$Y,12,FALSE)</f>
        <v>0</v>
      </c>
      <c r="S425" s="6">
        <f>VLOOKUP($B425,Hoja2!$B:$Y,13,FALSE)</f>
        <v>11</v>
      </c>
      <c r="T425" s="6">
        <f>VLOOKUP($B425,Hoja2!$B:$Y,14,FALSE)</f>
        <v>15</v>
      </c>
      <c r="U425" s="6">
        <f>VLOOKUP($B425,Hoja2!$B:$Y,15,FALSE)</f>
        <v>18</v>
      </c>
      <c r="V425" s="6">
        <f>VLOOKUP($B425,Hoja2!$B:$Y,16,FALSE)</f>
        <v>24</v>
      </c>
      <c r="W425" s="6">
        <f>VLOOKUP($B425,Hoja2!$B:$Y,17,FALSE)</f>
        <v>37</v>
      </c>
      <c r="X425" s="6">
        <f>VLOOKUP($B425,Hoja2!$B:$Y,18,FALSE)</f>
        <v>35</v>
      </c>
      <c r="Y425" s="6">
        <f>VLOOKUP($B425,Hoja2!$B:$Y,19,FALSE)</f>
        <v>30</v>
      </c>
      <c r="Z425" s="6">
        <f>VLOOKUP($B425,Hoja2!$B:$Y,20,FALSE)</f>
        <v>25</v>
      </c>
      <c r="AA425" s="6">
        <f>VLOOKUP($B425,Hoja2!$B:$Y,21,FALSE)</f>
        <v>23</v>
      </c>
      <c r="AB425" s="5">
        <f>VLOOKUP($B425,Hoja2!$B:$Y,22,FALSE)</f>
        <v>19</v>
      </c>
      <c r="AC425" s="5">
        <f>VLOOKUP($B425,Hoja2!$B:$Y,23,FALSE)</f>
        <v>15</v>
      </c>
      <c r="AD425" s="5">
        <f>VLOOKUP($B425,Hoja2!$B:$Y,24,FALSE)</f>
        <v>0</v>
      </c>
      <c r="AE425" s="5">
        <f>SUM(Tabla2[[#This Row],[19]:[39]])</f>
        <v>252</v>
      </c>
      <c r="AF425" s="7">
        <v>24</v>
      </c>
      <c r="AG425" s="7" t="s">
        <v>9</v>
      </c>
      <c r="AH425" s="7" t="s">
        <v>9</v>
      </c>
    </row>
    <row r="426" spans="2:34" ht="100.2" customHeight="1" x14ac:dyDescent="0.3">
      <c r="B426" s="5" t="s">
        <v>637</v>
      </c>
      <c r="C426" s="6" t="s">
        <v>800</v>
      </c>
      <c r="D426" s="6" t="s">
        <v>563</v>
      </c>
      <c r="E426" s="6" t="s">
        <v>22</v>
      </c>
      <c r="F426" s="6" t="s">
        <v>479</v>
      </c>
      <c r="G426" s="6"/>
      <c r="H426" s="6"/>
      <c r="I426" s="6">
        <f>VLOOKUP($B426,Hoja2!$B:$Y,3,FALSE)</f>
        <v>0</v>
      </c>
      <c r="J426" s="6">
        <f>VLOOKUP($B426,Hoja2!$B:$Y,4,FALSE)</f>
        <v>0</v>
      </c>
      <c r="K426" s="6">
        <f>VLOOKUP($B426,Hoja2!$B:$Y,5,FALSE)</f>
        <v>0</v>
      </c>
      <c r="L426" s="6">
        <f>VLOOKUP($B426,Hoja2!$B:$Y,6,FALSE)</f>
        <v>0</v>
      </c>
      <c r="M426" s="6">
        <f>VLOOKUP($B426,Hoja2!$B:$Y,7,FALSE)</f>
        <v>0</v>
      </c>
      <c r="N426" s="6">
        <f>VLOOKUP($B426,Hoja2!$B:$Y,8,FALSE)</f>
        <v>0</v>
      </c>
      <c r="O426" s="6">
        <f>VLOOKUP($B426,Hoja2!$B:$Y,9,FALSE)</f>
        <v>0</v>
      </c>
      <c r="P426" s="6">
        <f>VLOOKUP($B426,Hoja2!$B:$Y,10,FALSE)</f>
        <v>0</v>
      </c>
      <c r="Q426" s="6">
        <f>VLOOKUP($B426,Hoja2!$B:$Y,11,FALSE)</f>
        <v>0</v>
      </c>
      <c r="R426" s="6">
        <f>VLOOKUP($B426,Hoja2!$B:$Y,12,FALSE)</f>
        <v>0</v>
      </c>
      <c r="S426" s="6">
        <f>VLOOKUP($B426,Hoja2!$B:$Y,13,FALSE)</f>
        <v>27</v>
      </c>
      <c r="T426" s="6">
        <f>VLOOKUP($B426,Hoja2!$B:$Y,14,FALSE)</f>
        <v>34</v>
      </c>
      <c r="U426" s="6">
        <f>VLOOKUP($B426,Hoja2!$B:$Y,15,FALSE)</f>
        <v>32</v>
      </c>
      <c r="V426" s="6">
        <f>VLOOKUP($B426,Hoja2!$B:$Y,16,FALSE)</f>
        <v>44</v>
      </c>
      <c r="W426" s="6">
        <f>VLOOKUP($B426,Hoja2!$B:$Y,17,FALSE)</f>
        <v>51</v>
      </c>
      <c r="X426" s="6">
        <f>VLOOKUP($B426,Hoja2!$B:$Y,18,FALSE)</f>
        <v>50</v>
      </c>
      <c r="Y426" s="6">
        <f>VLOOKUP($B426,Hoja2!$B:$Y,19,FALSE)</f>
        <v>51</v>
      </c>
      <c r="Z426" s="6">
        <f>VLOOKUP($B426,Hoja2!$B:$Y,20,FALSE)</f>
        <v>42</v>
      </c>
      <c r="AA426" s="6">
        <f>VLOOKUP($B426,Hoja2!$B:$Y,21,FALSE)</f>
        <v>30</v>
      </c>
      <c r="AB426" s="5">
        <f>VLOOKUP($B426,Hoja2!$B:$Y,22,FALSE)</f>
        <v>27</v>
      </c>
      <c r="AC426" s="5">
        <f>VLOOKUP($B426,Hoja2!$B:$Y,23,FALSE)</f>
        <v>21</v>
      </c>
      <c r="AD426" s="5">
        <f>VLOOKUP($B426,Hoja2!$B:$Y,24,FALSE)</f>
        <v>0</v>
      </c>
      <c r="AE426" s="5">
        <f>SUM(Tabla2[[#This Row],[19]:[39]])</f>
        <v>409</v>
      </c>
      <c r="AF426" s="7">
        <v>25</v>
      </c>
      <c r="AG426" s="7" t="s">
        <v>9</v>
      </c>
      <c r="AH426" s="7" t="s">
        <v>9</v>
      </c>
    </row>
    <row r="427" spans="2:34" ht="100.2" hidden="1" customHeight="1" x14ac:dyDescent="0.3">
      <c r="B427" s="5" t="s">
        <v>638</v>
      </c>
      <c r="C427" s="6" t="s">
        <v>800</v>
      </c>
      <c r="D427" s="6" t="s">
        <v>563</v>
      </c>
      <c r="E427" s="6" t="s">
        <v>639</v>
      </c>
      <c r="F427" s="6" t="s">
        <v>479</v>
      </c>
      <c r="G427" s="6"/>
      <c r="H427" s="6"/>
      <c r="I427" s="6" t="e">
        <f>VLOOKUP($B427,Hoja2!$B:$Y,3,FALSE)</f>
        <v>#N/A</v>
      </c>
      <c r="J427" s="6" t="e">
        <f>VLOOKUP($B427,Hoja2!$B:$Y,4,FALSE)</f>
        <v>#N/A</v>
      </c>
      <c r="K427" s="6" t="e">
        <f>VLOOKUP($B427,Hoja2!$B:$Y,5,FALSE)</f>
        <v>#N/A</v>
      </c>
      <c r="L427" s="6" t="e">
        <f>VLOOKUP($B427,Hoja2!$B:$Y,6,FALSE)</f>
        <v>#N/A</v>
      </c>
      <c r="M427" s="6" t="e">
        <f>VLOOKUP($B427,Hoja2!$B:$Y,7,FALSE)</f>
        <v>#N/A</v>
      </c>
      <c r="N427" s="6" t="e">
        <f>VLOOKUP($B427,Hoja2!$B:$Y,8,FALSE)</f>
        <v>#N/A</v>
      </c>
      <c r="O427" s="6" t="e">
        <f>VLOOKUP($B427,Hoja2!$B:$Y,9,FALSE)</f>
        <v>#N/A</v>
      </c>
      <c r="P427" s="6" t="e">
        <f>VLOOKUP($B427,Hoja2!$B:$Y,10,FALSE)</f>
        <v>#N/A</v>
      </c>
      <c r="Q427" s="6" t="e">
        <f>VLOOKUP($B427,Hoja2!$B:$Y,11,FALSE)</f>
        <v>#N/A</v>
      </c>
      <c r="R427" s="6" t="e">
        <f>VLOOKUP($B427,Hoja2!$B:$Y,12,FALSE)</f>
        <v>#N/A</v>
      </c>
      <c r="S427" s="6" t="e">
        <f>VLOOKUP($B427,Hoja2!$B:$Y,13,FALSE)</f>
        <v>#N/A</v>
      </c>
      <c r="T427" s="6" t="e">
        <f>VLOOKUP($B427,Hoja2!$B:$Y,14,FALSE)</f>
        <v>#N/A</v>
      </c>
      <c r="U427" s="6" t="e">
        <f>VLOOKUP($B427,Hoja2!$B:$Y,15,FALSE)</f>
        <v>#N/A</v>
      </c>
      <c r="V427" s="6" t="e">
        <f>VLOOKUP($B427,Hoja2!$B:$Y,16,FALSE)</f>
        <v>#N/A</v>
      </c>
      <c r="W427" s="6" t="e">
        <f>VLOOKUP($B427,Hoja2!$B:$Y,17,FALSE)</f>
        <v>#N/A</v>
      </c>
      <c r="X427" s="6" t="e">
        <f>VLOOKUP($B427,Hoja2!$B:$Y,18,FALSE)</f>
        <v>#N/A</v>
      </c>
      <c r="Y427" s="6" t="e">
        <f>VLOOKUP($B427,Hoja2!$B:$Y,19,FALSE)</f>
        <v>#N/A</v>
      </c>
      <c r="Z427" s="6" t="e">
        <f>VLOOKUP($B427,Hoja2!$B:$Y,20,FALSE)</f>
        <v>#N/A</v>
      </c>
      <c r="AA427" s="6" t="e">
        <f>VLOOKUP($B427,Hoja2!$B:$Y,21,FALSE)</f>
        <v>#N/A</v>
      </c>
      <c r="AB427" s="5" t="e">
        <f>VLOOKUP($B427,Hoja2!$B:$Y,22,FALSE)</f>
        <v>#N/A</v>
      </c>
      <c r="AC427" s="5" t="e">
        <f>VLOOKUP($B427,Hoja2!$B:$Y,23,FALSE)</f>
        <v>#N/A</v>
      </c>
      <c r="AD427" s="5" t="e">
        <f>VLOOKUP($B427,Hoja2!$B:$Y,24,FALSE)</f>
        <v>#N/A</v>
      </c>
      <c r="AE427" s="5" t="e">
        <f>SUM(Tabla2[[#This Row],[19]:[39]])</f>
        <v>#N/A</v>
      </c>
      <c r="AF427" s="7">
        <v>25</v>
      </c>
      <c r="AG427" s="7" t="s">
        <v>9</v>
      </c>
      <c r="AH427" s="7" t="s">
        <v>9</v>
      </c>
    </row>
    <row r="428" spans="2:34" ht="100.2" customHeight="1" x14ac:dyDescent="0.3">
      <c r="B428" s="5" t="s">
        <v>640</v>
      </c>
      <c r="C428" s="6" t="s">
        <v>800</v>
      </c>
      <c r="D428" s="6" t="s">
        <v>563</v>
      </c>
      <c r="E428" s="6" t="s">
        <v>435</v>
      </c>
      <c r="F428" s="6" t="s">
        <v>479</v>
      </c>
      <c r="G428" s="6"/>
      <c r="H428" s="6"/>
      <c r="I428" s="6">
        <f>VLOOKUP($B428,Hoja2!$B:$Y,3,FALSE)</f>
        <v>0</v>
      </c>
      <c r="J428" s="6">
        <f>VLOOKUP($B428,Hoja2!$B:$Y,4,FALSE)</f>
        <v>0</v>
      </c>
      <c r="K428" s="6">
        <f>VLOOKUP($B428,Hoja2!$B:$Y,5,FALSE)</f>
        <v>0</v>
      </c>
      <c r="L428" s="6">
        <f>VLOOKUP($B428,Hoja2!$B:$Y,6,FALSE)</f>
        <v>0</v>
      </c>
      <c r="M428" s="6">
        <f>VLOOKUP($B428,Hoja2!$B:$Y,7,FALSE)</f>
        <v>0</v>
      </c>
      <c r="N428" s="6">
        <f>VLOOKUP($B428,Hoja2!$B:$Y,8,FALSE)</f>
        <v>0</v>
      </c>
      <c r="O428" s="6">
        <f>VLOOKUP($B428,Hoja2!$B:$Y,9,FALSE)</f>
        <v>0</v>
      </c>
      <c r="P428" s="6">
        <f>VLOOKUP($B428,Hoja2!$B:$Y,10,FALSE)</f>
        <v>0</v>
      </c>
      <c r="Q428" s="6">
        <f>VLOOKUP($B428,Hoja2!$B:$Y,11,FALSE)</f>
        <v>0</v>
      </c>
      <c r="R428" s="6">
        <f>VLOOKUP($B428,Hoja2!$B:$Y,12,FALSE)</f>
        <v>0</v>
      </c>
      <c r="S428" s="6">
        <f>VLOOKUP($B428,Hoja2!$B:$Y,13,FALSE)</f>
        <v>24</v>
      </c>
      <c r="T428" s="6">
        <f>VLOOKUP($B428,Hoja2!$B:$Y,14,FALSE)</f>
        <v>29</v>
      </c>
      <c r="U428" s="6">
        <f>VLOOKUP($B428,Hoja2!$B:$Y,15,FALSE)</f>
        <v>29</v>
      </c>
      <c r="V428" s="6">
        <f>VLOOKUP($B428,Hoja2!$B:$Y,16,FALSE)</f>
        <v>37</v>
      </c>
      <c r="W428" s="6">
        <f>VLOOKUP($B428,Hoja2!$B:$Y,17,FALSE)</f>
        <v>31</v>
      </c>
      <c r="X428" s="6">
        <f>VLOOKUP($B428,Hoja2!$B:$Y,18,FALSE)</f>
        <v>31</v>
      </c>
      <c r="Y428" s="6">
        <f>VLOOKUP($B428,Hoja2!$B:$Y,19,FALSE)</f>
        <v>33</v>
      </c>
      <c r="Z428" s="6">
        <f>VLOOKUP($B428,Hoja2!$B:$Y,20,FALSE)</f>
        <v>35</v>
      </c>
      <c r="AA428" s="6">
        <f>VLOOKUP($B428,Hoja2!$B:$Y,21,FALSE)</f>
        <v>27</v>
      </c>
      <c r="AB428" s="5">
        <f>VLOOKUP($B428,Hoja2!$B:$Y,22,FALSE)</f>
        <v>19</v>
      </c>
      <c r="AC428" s="5">
        <f>VLOOKUP($B428,Hoja2!$B:$Y,23,FALSE)</f>
        <v>21</v>
      </c>
      <c r="AD428" s="5">
        <f>VLOOKUP($B428,Hoja2!$B:$Y,24,FALSE)</f>
        <v>0</v>
      </c>
      <c r="AE428" s="5">
        <f>SUM(Tabla2[[#This Row],[19]:[39]])</f>
        <v>316</v>
      </c>
      <c r="AF428" s="7">
        <v>25</v>
      </c>
      <c r="AG428" s="7" t="s">
        <v>9</v>
      </c>
      <c r="AH428" s="7" t="s">
        <v>9</v>
      </c>
    </row>
    <row r="429" spans="2:34" ht="100.2" hidden="1" customHeight="1" x14ac:dyDescent="0.3">
      <c r="B429" s="5" t="s">
        <v>641</v>
      </c>
      <c r="C429" s="6" t="s">
        <v>800</v>
      </c>
      <c r="D429" s="6" t="s">
        <v>563</v>
      </c>
      <c r="E429" s="6" t="s">
        <v>642</v>
      </c>
      <c r="F429" s="6" t="s">
        <v>479</v>
      </c>
      <c r="G429" s="6"/>
      <c r="H429" s="6"/>
      <c r="I429" s="6" t="e">
        <f>VLOOKUP($B429,Hoja2!$B:$Y,3,FALSE)</f>
        <v>#N/A</v>
      </c>
      <c r="J429" s="6" t="e">
        <f>VLOOKUP($B429,Hoja2!$B:$Y,4,FALSE)</f>
        <v>#N/A</v>
      </c>
      <c r="K429" s="6" t="e">
        <f>VLOOKUP($B429,Hoja2!$B:$Y,5,FALSE)</f>
        <v>#N/A</v>
      </c>
      <c r="L429" s="6" t="e">
        <f>VLOOKUP($B429,Hoja2!$B:$Y,6,FALSE)</f>
        <v>#N/A</v>
      </c>
      <c r="M429" s="6" t="e">
        <f>VLOOKUP($B429,Hoja2!$B:$Y,7,FALSE)</f>
        <v>#N/A</v>
      </c>
      <c r="N429" s="6" t="e">
        <f>VLOOKUP($B429,Hoja2!$B:$Y,8,FALSE)</f>
        <v>#N/A</v>
      </c>
      <c r="O429" s="6" t="e">
        <f>VLOOKUP($B429,Hoja2!$B:$Y,9,FALSE)</f>
        <v>#N/A</v>
      </c>
      <c r="P429" s="6" t="e">
        <f>VLOOKUP($B429,Hoja2!$B:$Y,10,FALSE)</f>
        <v>#N/A</v>
      </c>
      <c r="Q429" s="6" t="e">
        <f>VLOOKUP($B429,Hoja2!$B:$Y,11,FALSE)</f>
        <v>#N/A</v>
      </c>
      <c r="R429" s="6" t="e">
        <f>VLOOKUP($B429,Hoja2!$B:$Y,12,FALSE)</f>
        <v>#N/A</v>
      </c>
      <c r="S429" s="6" t="e">
        <f>VLOOKUP($B429,Hoja2!$B:$Y,13,FALSE)</f>
        <v>#N/A</v>
      </c>
      <c r="T429" s="6" t="e">
        <f>VLOOKUP($B429,Hoja2!$B:$Y,14,FALSE)</f>
        <v>#N/A</v>
      </c>
      <c r="U429" s="6" t="e">
        <f>VLOOKUP($B429,Hoja2!$B:$Y,15,FALSE)</f>
        <v>#N/A</v>
      </c>
      <c r="V429" s="6" t="e">
        <f>VLOOKUP($B429,Hoja2!$B:$Y,16,FALSE)</f>
        <v>#N/A</v>
      </c>
      <c r="W429" s="6" t="e">
        <f>VLOOKUP($B429,Hoja2!$B:$Y,17,FALSE)</f>
        <v>#N/A</v>
      </c>
      <c r="X429" s="6" t="e">
        <f>VLOOKUP($B429,Hoja2!$B:$Y,18,FALSE)</f>
        <v>#N/A</v>
      </c>
      <c r="Y429" s="6" t="e">
        <f>VLOOKUP($B429,Hoja2!$B:$Y,19,FALSE)</f>
        <v>#N/A</v>
      </c>
      <c r="Z429" s="6" t="e">
        <f>VLOOKUP($B429,Hoja2!$B:$Y,20,FALSE)</f>
        <v>#N/A</v>
      </c>
      <c r="AA429" s="6" t="e">
        <f>VLOOKUP($B429,Hoja2!$B:$Y,21,FALSE)</f>
        <v>#N/A</v>
      </c>
      <c r="AB429" s="5" t="e">
        <f>VLOOKUP($B429,Hoja2!$B:$Y,22,FALSE)</f>
        <v>#N/A</v>
      </c>
      <c r="AC429" s="5" t="e">
        <f>VLOOKUP($B429,Hoja2!$B:$Y,23,FALSE)</f>
        <v>#N/A</v>
      </c>
      <c r="AD429" s="5" t="e">
        <f>VLOOKUP($B429,Hoja2!$B:$Y,24,FALSE)</f>
        <v>#N/A</v>
      </c>
      <c r="AE429" s="5" t="e">
        <f>SUM(Tabla2[[#This Row],[19]:[39]])</f>
        <v>#N/A</v>
      </c>
      <c r="AF429" s="7">
        <v>25</v>
      </c>
      <c r="AG429" s="7" t="s">
        <v>9</v>
      </c>
      <c r="AH429" s="7" t="s">
        <v>9</v>
      </c>
    </row>
    <row r="430" spans="2:34" ht="100.2" customHeight="1" x14ac:dyDescent="0.3">
      <c r="B430" s="5" t="s">
        <v>643</v>
      </c>
      <c r="C430" s="6" t="s">
        <v>800</v>
      </c>
      <c r="D430" s="6" t="s">
        <v>644</v>
      </c>
      <c r="E430" s="6" t="s">
        <v>435</v>
      </c>
      <c r="F430" s="6" t="s">
        <v>479</v>
      </c>
      <c r="G430" s="6"/>
      <c r="H430" s="6"/>
      <c r="I430" s="6">
        <f>VLOOKUP($B430,Hoja2!$B:$Y,3,FALSE)</f>
        <v>0</v>
      </c>
      <c r="J430" s="6">
        <f>VLOOKUP($B430,Hoja2!$B:$Y,4,FALSE)</f>
        <v>0</v>
      </c>
      <c r="K430" s="6">
        <f>VLOOKUP($B430,Hoja2!$B:$Y,5,FALSE)</f>
        <v>0</v>
      </c>
      <c r="L430" s="6">
        <f>VLOOKUP($B430,Hoja2!$B:$Y,6,FALSE)</f>
        <v>0</v>
      </c>
      <c r="M430" s="6">
        <f>VLOOKUP($B430,Hoja2!$B:$Y,7,FALSE)</f>
        <v>0</v>
      </c>
      <c r="N430" s="6">
        <f>VLOOKUP($B430,Hoja2!$B:$Y,8,FALSE)</f>
        <v>0</v>
      </c>
      <c r="O430" s="6">
        <f>VLOOKUP($B430,Hoja2!$B:$Y,9,FALSE)</f>
        <v>0</v>
      </c>
      <c r="P430" s="6">
        <f>VLOOKUP($B430,Hoja2!$B:$Y,10,FALSE)</f>
        <v>0</v>
      </c>
      <c r="Q430" s="6">
        <f>VLOOKUP($B430,Hoja2!$B:$Y,11,FALSE)</f>
        <v>0</v>
      </c>
      <c r="R430" s="6">
        <f>VLOOKUP($B430,Hoja2!$B:$Y,12,FALSE)</f>
        <v>0</v>
      </c>
      <c r="S430" s="6">
        <f>VLOOKUP($B430,Hoja2!$B:$Y,13,FALSE)</f>
        <v>22</v>
      </c>
      <c r="T430" s="6">
        <f>VLOOKUP($B430,Hoja2!$B:$Y,14,FALSE)</f>
        <v>30</v>
      </c>
      <c r="U430" s="6">
        <f>VLOOKUP($B430,Hoja2!$B:$Y,15,FALSE)</f>
        <v>42</v>
      </c>
      <c r="V430" s="6">
        <f>VLOOKUP($B430,Hoja2!$B:$Y,16,FALSE)</f>
        <v>63</v>
      </c>
      <c r="W430" s="6">
        <f>VLOOKUP($B430,Hoja2!$B:$Y,17,FALSE)</f>
        <v>60</v>
      </c>
      <c r="X430" s="6">
        <f>VLOOKUP($B430,Hoja2!$B:$Y,18,FALSE)</f>
        <v>60</v>
      </c>
      <c r="Y430" s="6">
        <f>VLOOKUP($B430,Hoja2!$B:$Y,19,FALSE)</f>
        <v>62</v>
      </c>
      <c r="Z430" s="6">
        <f>VLOOKUP($B430,Hoja2!$B:$Y,20,FALSE)</f>
        <v>52</v>
      </c>
      <c r="AA430" s="6">
        <f>VLOOKUP($B430,Hoja2!$B:$Y,21,FALSE)</f>
        <v>45</v>
      </c>
      <c r="AB430" s="5">
        <f>VLOOKUP($B430,Hoja2!$B:$Y,22,FALSE)</f>
        <v>39</v>
      </c>
      <c r="AC430" s="5">
        <f>VLOOKUP($B430,Hoja2!$B:$Y,23,FALSE)</f>
        <v>27</v>
      </c>
      <c r="AD430" s="5">
        <f>VLOOKUP($B430,Hoja2!$B:$Y,24,FALSE)</f>
        <v>0</v>
      </c>
      <c r="AE430" s="5">
        <f>SUM(Tabla2[[#This Row],[19]:[39]])</f>
        <v>502</v>
      </c>
      <c r="AF430" s="7">
        <v>25</v>
      </c>
      <c r="AG430" s="7" t="s">
        <v>9</v>
      </c>
      <c r="AH430" s="7" t="s">
        <v>9</v>
      </c>
    </row>
    <row r="431" spans="2:34" ht="100.2" hidden="1" customHeight="1" x14ac:dyDescent="0.3">
      <c r="B431" s="5" t="s">
        <v>645</v>
      </c>
      <c r="C431" s="6" t="s">
        <v>800</v>
      </c>
      <c r="D431" s="6" t="s">
        <v>644</v>
      </c>
      <c r="E431" s="6" t="s">
        <v>276</v>
      </c>
      <c r="F431" s="6" t="s">
        <v>479</v>
      </c>
      <c r="G431" s="6"/>
      <c r="H431" s="6"/>
      <c r="I431" s="6" t="e">
        <f>VLOOKUP($B431,Hoja2!$B:$Y,3,FALSE)</f>
        <v>#N/A</v>
      </c>
      <c r="J431" s="6" t="e">
        <f>VLOOKUP($B431,Hoja2!$B:$Y,4,FALSE)</f>
        <v>#N/A</v>
      </c>
      <c r="K431" s="6" t="e">
        <f>VLOOKUP($B431,Hoja2!$B:$Y,5,FALSE)</f>
        <v>#N/A</v>
      </c>
      <c r="L431" s="6" t="e">
        <f>VLOOKUP($B431,Hoja2!$B:$Y,6,FALSE)</f>
        <v>#N/A</v>
      </c>
      <c r="M431" s="6" t="e">
        <f>VLOOKUP($B431,Hoja2!$B:$Y,7,FALSE)</f>
        <v>#N/A</v>
      </c>
      <c r="N431" s="6" t="e">
        <f>VLOOKUP($B431,Hoja2!$B:$Y,8,FALSE)</f>
        <v>#N/A</v>
      </c>
      <c r="O431" s="6" t="e">
        <f>VLOOKUP($B431,Hoja2!$B:$Y,9,FALSE)</f>
        <v>#N/A</v>
      </c>
      <c r="P431" s="6" t="e">
        <f>VLOOKUP($B431,Hoja2!$B:$Y,10,FALSE)</f>
        <v>#N/A</v>
      </c>
      <c r="Q431" s="6" t="e">
        <f>VLOOKUP($B431,Hoja2!$B:$Y,11,FALSE)</f>
        <v>#N/A</v>
      </c>
      <c r="R431" s="6" t="e">
        <f>VLOOKUP($B431,Hoja2!$B:$Y,12,FALSE)</f>
        <v>#N/A</v>
      </c>
      <c r="S431" s="6" t="e">
        <f>VLOOKUP($B431,Hoja2!$B:$Y,13,FALSE)</f>
        <v>#N/A</v>
      </c>
      <c r="T431" s="6" t="e">
        <f>VLOOKUP($B431,Hoja2!$B:$Y,14,FALSE)</f>
        <v>#N/A</v>
      </c>
      <c r="U431" s="6" t="e">
        <f>VLOOKUP($B431,Hoja2!$B:$Y,15,FALSE)</f>
        <v>#N/A</v>
      </c>
      <c r="V431" s="6" t="e">
        <f>VLOOKUP($B431,Hoja2!$B:$Y,16,FALSE)</f>
        <v>#N/A</v>
      </c>
      <c r="W431" s="6" t="e">
        <f>VLOOKUP($B431,Hoja2!$B:$Y,17,FALSE)</f>
        <v>#N/A</v>
      </c>
      <c r="X431" s="6" t="e">
        <f>VLOOKUP($B431,Hoja2!$B:$Y,18,FALSE)</f>
        <v>#N/A</v>
      </c>
      <c r="Y431" s="6" t="e">
        <f>VLOOKUP($B431,Hoja2!$B:$Y,19,FALSE)</f>
        <v>#N/A</v>
      </c>
      <c r="Z431" s="6" t="e">
        <f>VLOOKUP($B431,Hoja2!$B:$Y,20,FALSE)</f>
        <v>#N/A</v>
      </c>
      <c r="AA431" s="6" t="e">
        <f>VLOOKUP($B431,Hoja2!$B:$Y,21,FALSE)</f>
        <v>#N/A</v>
      </c>
      <c r="AB431" s="5" t="e">
        <f>VLOOKUP($B431,Hoja2!$B:$Y,22,FALSE)</f>
        <v>#N/A</v>
      </c>
      <c r="AC431" s="5" t="e">
        <f>VLOOKUP($B431,Hoja2!$B:$Y,23,FALSE)</f>
        <v>#N/A</v>
      </c>
      <c r="AD431" s="5" t="e">
        <f>VLOOKUP($B431,Hoja2!$B:$Y,24,FALSE)</f>
        <v>#N/A</v>
      </c>
      <c r="AE431" s="5" t="e">
        <f>SUM(Tabla2[[#This Row],[19]:[39]])</f>
        <v>#N/A</v>
      </c>
      <c r="AF431" s="7">
        <v>25</v>
      </c>
      <c r="AG431" s="7" t="s">
        <v>9</v>
      </c>
      <c r="AH431" s="7" t="s">
        <v>9</v>
      </c>
    </row>
    <row r="432" spans="2:34" ht="100.2" customHeight="1" x14ac:dyDescent="0.3">
      <c r="B432" s="5" t="s">
        <v>646</v>
      </c>
      <c r="C432" s="6" t="s">
        <v>800</v>
      </c>
      <c r="D432" s="6" t="s">
        <v>644</v>
      </c>
      <c r="E432" s="6" t="s">
        <v>435</v>
      </c>
      <c r="F432" s="6" t="s">
        <v>479</v>
      </c>
      <c r="G432" s="6"/>
      <c r="H432" s="6"/>
      <c r="I432" s="6">
        <f>VLOOKUP($B432,Hoja2!$B:$Y,3,FALSE)</f>
        <v>0</v>
      </c>
      <c r="J432" s="6">
        <f>VLOOKUP($B432,Hoja2!$B:$Y,4,FALSE)</f>
        <v>0</v>
      </c>
      <c r="K432" s="6">
        <f>VLOOKUP($B432,Hoja2!$B:$Y,5,FALSE)</f>
        <v>0</v>
      </c>
      <c r="L432" s="6">
        <f>VLOOKUP($B432,Hoja2!$B:$Y,6,FALSE)</f>
        <v>0</v>
      </c>
      <c r="M432" s="6">
        <f>VLOOKUP($B432,Hoja2!$B:$Y,7,FALSE)</f>
        <v>0</v>
      </c>
      <c r="N432" s="6">
        <f>VLOOKUP($B432,Hoja2!$B:$Y,8,FALSE)</f>
        <v>0</v>
      </c>
      <c r="O432" s="6">
        <f>VLOOKUP($B432,Hoja2!$B:$Y,9,FALSE)</f>
        <v>0</v>
      </c>
      <c r="P432" s="6">
        <f>VLOOKUP($B432,Hoja2!$B:$Y,10,FALSE)</f>
        <v>0</v>
      </c>
      <c r="Q432" s="6">
        <f>VLOOKUP($B432,Hoja2!$B:$Y,11,FALSE)</f>
        <v>0</v>
      </c>
      <c r="R432" s="6">
        <f>VLOOKUP($B432,Hoja2!$B:$Y,12,FALSE)</f>
        <v>0</v>
      </c>
      <c r="S432" s="6">
        <f>VLOOKUP($B432,Hoja2!$B:$Y,13,FALSE)</f>
        <v>24</v>
      </c>
      <c r="T432" s="6">
        <f>VLOOKUP($B432,Hoja2!$B:$Y,14,FALSE)</f>
        <v>36</v>
      </c>
      <c r="U432" s="6">
        <f>VLOOKUP($B432,Hoja2!$B:$Y,15,FALSE)</f>
        <v>44</v>
      </c>
      <c r="V432" s="6">
        <f>VLOOKUP($B432,Hoja2!$B:$Y,16,FALSE)</f>
        <v>68</v>
      </c>
      <c r="W432" s="6">
        <f>VLOOKUP($B432,Hoja2!$B:$Y,17,FALSE)</f>
        <v>78</v>
      </c>
      <c r="X432" s="6">
        <f>VLOOKUP($B432,Hoja2!$B:$Y,18,FALSE)</f>
        <v>80</v>
      </c>
      <c r="Y432" s="6">
        <f>VLOOKUP($B432,Hoja2!$B:$Y,19,FALSE)</f>
        <v>78</v>
      </c>
      <c r="Z432" s="6">
        <f>VLOOKUP($B432,Hoja2!$B:$Y,20,FALSE)</f>
        <v>63</v>
      </c>
      <c r="AA432" s="6">
        <f>VLOOKUP($B432,Hoja2!$B:$Y,21,FALSE)</f>
        <v>49</v>
      </c>
      <c r="AB432" s="5">
        <f>VLOOKUP($B432,Hoja2!$B:$Y,22,FALSE)</f>
        <v>38</v>
      </c>
      <c r="AC432" s="5">
        <f>VLOOKUP($B432,Hoja2!$B:$Y,23,FALSE)</f>
        <v>30</v>
      </c>
      <c r="AD432" s="5">
        <f>VLOOKUP($B432,Hoja2!$B:$Y,24,FALSE)</f>
        <v>0</v>
      </c>
      <c r="AE432" s="5">
        <f>SUM(Tabla2[[#This Row],[19]:[39]])</f>
        <v>588</v>
      </c>
      <c r="AF432" s="7">
        <v>25</v>
      </c>
      <c r="AG432" s="7" t="s">
        <v>9</v>
      </c>
      <c r="AH432" s="7" t="s">
        <v>9</v>
      </c>
    </row>
    <row r="433" spans="2:34" ht="100.2" customHeight="1" x14ac:dyDescent="0.3">
      <c r="B433" s="5" t="s">
        <v>647</v>
      </c>
      <c r="C433" s="6" t="s">
        <v>800</v>
      </c>
      <c r="D433" s="6" t="s">
        <v>644</v>
      </c>
      <c r="E433" s="6" t="s">
        <v>648</v>
      </c>
      <c r="F433" s="6" t="s">
        <v>479</v>
      </c>
      <c r="G433" s="6"/>
      <c r="H433" s="6"/>
      <c r="I433" s="6">
        <f>VLOOKUP($B433,Hoja2!$B:$Y,3,FALSE)</f>
        <v>0</v>
      </c>
      <c r="J433" s="6">
        <f>VLOOKUP($B433,Hoja2!$B:$Y,4,FALSE)</f>
        <v>0</v>
      </c>
      <c r="K433" s="6">
        <f>VLOOKUP($B433,Hoja2!$B:$Y,5,FALSE)</f>
        <v>0</v>
      </c>
      <c r="L433" s="6">
        <f>VLOOKUP($B433,Hoja2!$B:$Y,6,FALSE)</f>
        <v>0</v>
      </c>
      <c r="M433" s="6">
        <f>VLOOKUP($B433,Hoja2!$B:$Y,7,FALSE)</f>
        <v>0</v>
      </c>
      <c r="N433" s="6">
        <f>VLOOKUP($B433,Hoja2!$B:$Y,8,FALSE)</f>
        <v>0</v>
      </c>
      <c r="O433" s="6">
        <f>VLOOKUP($B433,Hoja2!$B:$Y,9,FALSE)</f>
        <v>0</v>
      </c>
      <c r="P433" s="6">
        <f>VLOOKUP($B433,Hoja2!$B:$Y,10,FALSE)</f>
        <v>0</v>
      </c>
      <c r="Q433" s="6">
        <f>VLOOKUP($B433,Hoja2!$B:$Y,11,FALSE)</f>
        <v>0</v>
      </c>
      <c r="R433" s="6">
        <f>VLOOKUP($B433,Hoja2!$B:$Y,12,FALSE)</f>
        <v>0</v>
      </c>
      <c r="S433" s="6">
        <f>VLOOKUP($B433,Hoja2!$B:$Y,13,FALSE)</f>
        <v>8</v>
      </c>
      <c r="T433" s="6">
        <f>VLOOKUP($B433,Hoja2!$B:$Y,14,FALSE)</f>
        <v>10</v>
      </c>
      <c r="U433" s="6">
        <f>VLOOKUP($B433,Hoja2!$B:$Y,15,FALSE)</f>
        <v>16</v>
      </c>
      <c r="V433" s="6">
        <f>VLOOKUP($B433,Hoja2!$B:$Y,16,FALSE)</f>
        <v>18</v>
      </c>
      <c r="W433" s="6">
        <f>VLOOKUP($B433,Hoja2!$B:$Y,17,FALSE)</f>
        <v>20</v>
      </c>
      <c r="X433" s="6">
        <f>VLOOKUP($B433,Hoja2!$B:$Y,18,FALSE)</f>
        <v>23</v>
      </c>
      <c r="Y433" s="6">
        <f>VLOOKUP($B433,Hoja2!$B:$Y,19,FALSE)</f>
        <v>22</v>
      </c>
      <c r="Z433" s="6">
        <f>VLOOKUP($B433,Hoja2!$B:$Y,20,FALSE)</f>
        <v>19</v>
      </c>
      <c r="AA433" s="6">
        <f>VLOOKUP($B433,Hoja2!$B:$Y,21,FALSE)</f>
        <v>22</v>
      </c>
      <c r="AB433" s="5">
        <f>VLOOKUP($B433,Hoja2!$B:$Y,22,FALSE)</f>
        <v>13</v>
      </c>
      <c r="AC433" s="5">
        <f>VLOOKUP($B433,Hoja2!$B:$Y,23,FALSE)</f>
        <v>12</v>
      </c>
      <c r="AD433" s="5">
        <f>VLOOKUP($B433,Hoja2!$B:$Y,24,FALSE)</f>
        <v>0</v>
      </c>
      <c r="AE433" s="5">
        <f>SUM(Tabla2[[#This Row],[19]:[39]])</f>
        <v>183</v>
      </c>
      <c r="AF433" s="7">
        <v>25</v>
      </c>
      <c r="AG433" s="7" t="s">
        <v>9</v>
      </c>
      <c r="AH433" s="7" t="s">
        <v>9</v>
      </c>
    </row>
    <row r="434" spans="2:34" ht="100.2" customHeight="1" x14ac:dyDescent="0.3">
      <c r="B434" s="5" t="s">
        <v>649</v>
      </c>
      <c r="C434" s="6" t="s">
        <v>800</v>
      </c>
      <c r="D434" s="6" t="s">
        <v>644</v>
      </c>
      <c r="E434" s="6" t="s">
        <v>564</v>
      </c>
      <c r="F434" s="6" t="s">
        <v>479</v>
      </c>
      <c r="G434" s="6"/>
      <c r="H434" s="6"/>
      <c r="I434" s="6">
        <f>VLOOKUP($B434,Hoja2!$B:$Y,3,FALSE)</f>
        <v>0</v>
      </c>
      <c r="J434" s="6">
        <f>VLOOKUP($B434,Hoja2!$B:$Y,4,FALSE)</f>
        <v>0</v>
      </c>
      <c r="K434" s="6">
        <f>VLOOKUP($B434,Hoja2!$B:$Y,5,FALSE)</f>
        <v>0</v>
      </c>
      <c r="L434" s="6">
        <f>VLOOKUP($B434,Hoja2!$B:$Y,6,FALSE)</f>
        <v>0</v>
      </c>
      <c r="M434" s="6">
        <f>VLOOKUP($B434,Hoja2!$B:$Y,7,FALSE)</f>
        <v>0</v>
      </c>
      <c r="N434" s="6">
        <f>VLOOKUP($B434,Hoja2!$B:$Y,8,FALSE)</f>
        <v>0</v>
      </c>
      <c r="O434" s="6">
        <f>VLOOKUP($B434,Hoja2!$B:$Y,9,FALSE)</f>
        <v>0</v>
      </c>
      <c r="P434" s="6">
        <f>VLOOKUP($B434,Hoja2!$B:$Y,10,FALSE)</f>
        <v>0</v>
      </c>
      <c r="Q434" s="6">
        <f>VLOOKUP($B434,Hoja2!$B:$Y,11,FALSE)</f>
        <v>0</v>
      </c>
      <c r="R434" s="6">
        <f>VLOOKUP($B434,Hoja2!$B:$Y,12,FALSE)</f>
        <v>0</v>
      </c>
      <c r="S434" s="6">
        <f>VLOOKUP($B434,Hoja2!$B:$Y,13,FALSE)</f>
        <v>23</v>
      </c>
      <c r="T434" s="6">
        <f>VLOOKUP($B434,Hoja2!$B:$Y,14,FALSE)</f>
        <v>39</v>
      </c>
      <c r="U434" s="6">
        <f>VLOOKUP($B434,Hoja2!$B:$Y,15,FALSE)</f>
        <v>49</v>
      </c>
      <c r="V434" s="6">
        <f>VLOOKUP($B434,Hoja2!$B:$Y,16,FALSE)</f>
        <v>61</v>
      </c>
      <c r="W434" s="6">
        <f>VLOOKUP($B434,Hoja2!$B:$Y,17,FALSE)</f>
        <v>69</v>
      </c>
      <c r="X434" s="6">
        <f>VLOOKUP($B434,Hoja2!$B:$Y,18,FALSE)</f>
        <v>71</v>
      </c>
      <c r="Y434" s="6">
        <f>VLOOKUP($B434,Hoja2!$B:$Y,19,FALSE)</f>
        <v>70</v>
      </c>
      <c r="Z434" s="6">
        <f>VLOOKUP($B434,Hoja2!$B:$Y,20,FALSE)</f>
        <v>68</v>
      </c>
      <c r="AA434" s="6">
        <f>VLOOKUP($B434,Hoja2!$B:$Y,21,FALSE)</f>
        <v>56</v>
      </c>
      <c r="AB434" s="5">
        <f>VLOOKUP($B434,Hoja2!$B:$Y,22,FALSE)</f>
        <v>41</v>
      </c>
      <c r="AC434" s="5">
        <f>VLOOKUP($B434,Hoja2!$B:$Y,23,FALSE)</f>
        <v>29</v>
      </c>
      <c r="AD434" s="5">
        <f>VLOOKUP($B434,Hoja2!$B:$Y,24,FALSE)</f>
        <v>0</v>
      </c>
      <c r="AE434" s="5">
        <f>SUM(Tabla2[[#This Row],[19]:[39]])</f>
        <v>576</v>
      </c>
      <c r="AF434" s="7">
        <v>24</v>
      </c>
      <c r="AG434" s="7" t="s">
        <v>9</v>
      </c>
      <c r="AH434" s="7" t="s">
        <v>9</v>
      </c>
    </row>
    <row r="435" spans="2:34" ht="100.2" hidden="1" customHeight="1" x14ac:dyDescent="0.3">
      <c r="B435" s="5" t="s">
        <v>650</v>
      </c>
      <c r="C435" s="6" t="s">
        <v>800</v>
      </c>
      <c r="D435" s="6" t="s">
        <v>644</v>
      </c>
      <c r="E435" s="6" t="s">
        <v>627</v>
      </c>
      <c r="F435" s="6" t="s">
        <v>479</v>
      </c>
      <c r="G435" s="6"/>
      <c r="H435" s="6"/>
      <c r="I435" s="6" t="e">
        <f>VLOOKUP($B435,Hoja2!$B:$Y,3,FALSE)</f>
        <v>#N/A</v>
      </c>
      <c r="J435" s="6" t="e">
        <f>VLOOKUP($B435,Hoja2!$B:$Y,4,FALSE)</f>
        <v>#N/A</v>
      </c>
      <c r="K435" s="6" t="e">
        <f>VLOOKUP($B435,Hoja2!$B:$Y,5,FALSE)</f>
        <v>#N/A</v>
      </c>
      <c r="L435" s="6" t="e">
        <f>VLOOKUP($B435,Hoja2!$B:$Y,6,FALSE)</f>
        <v>#N/A</v>
      </c>
      <c r="M435" s="6" t="e">
        <f>VLOOKUP($B435,Hoja2!$B:$Y,7,FALSE)</f>
        <v>#N/A</v>
      </c>
      <c r="N435" s="6" t="e">
        <f>VLOOKUP($B435,Hoja2!$B:$Y,8,FALSE)</f>
        <v>#N/A</v>
      </c>
      <c r="O435" s="6" t="e">
        <f>VLOOKUP($B435,Hoja2!$B:$Y,9,FALSE)</f>
        <v>#N/A</v>
      </c>
      <c r="P435" s="6" t="e">
        <f>VLOOKUP($B435,Hoja2!$B:$Y,10,FALSE)</f>
        <v>#N/A</v>
      </c>
      <c r="Q435" s="6" t="e">
        <f>VLOOKUP($B435,Hoja2!$B:$Y,11,FALSE)</f>
        <v>#N/A</v>
      </c>
      <c r="R435" s="6" t="e">
        <f>VLOOKUP($B435,Hoja2!$B:$Y,12,FALSE)</f>
        <v>#N/A</v>
      </c>
      <c r="S435" s="6" t="e">
        <f>VLOOKUP($B435,Hoja2!$B:$Y,13,FALSE)</f>
        <v>#N/A</v>
      </c>
      <c r="T435" s="6" t="e">
        <f>VLOOKUP($B435,Hoja2!$B:$Y,14,FALSE)</f>
        <v>#N/A</v>
      </c>
      <c r="U435" s="6" t="e">
        <f>VLOOKUP($B435,Hoja2!$B:$Y,15,FALSE)</f>
        <v>#N/A</v>
      </c>
      <c r="V435" s="6" t="e">
        <f>VLOOKUP($B435,Hoja2!$B:$Y,16,FALSE)</f>
        <v>#N/A</v>
      </c>
      <c r="W435" s="6" t="e">
        <f>VLOOKUP($B435,Hoja2!$B:$Y,17,FALSE)</f>
        <v>#N/A</v>
      </c>
      <c r="X435" s="6" t="e">
        <f>VLOOKUP($B435,Hoja2!$B:$Y,18,FALSE)</f>
        <v>#N/A</v>
      </c>
      <c r="Y435" s="6" t="e">
        <f>VLOOKUP($B435,Hoja2!$B:$Y,19,FALSE)</f>
        <v>#N/A</v>
      </c>
      <c r="Z435" s="6" t="e">
        <f>VLOOKUP($B435,Hoja2!$B:$Y,20,FALSE)</f>
        <v>#N/A</v>
      </c>
      <c r="AA435" s="6" t="e">
        <f>VLOOKUP($B435,Hoja2!$B:$Y,21,FALSE)</f>
        <v>#N/A</v>
      </c>
      <c r="AB435" s="5" t="e">
        <f>VLOOKUP($B435,Hoja2!$B:$Y,22,FALSE)</f>
        <v>#N/A</v>
      </c>
      <c r="AC435" s="5" t="e">
        <f>VLOOKUP($B435,Hoja2!$B:$Y,23,FALSE)</f>
        <v>#N/A</v>
      </c>
      <c r="AD435" s="5" t="e">
        <f>VLOOKUP($B435,Hoja2!$B:$Y,24,FALSE)</f>
        <v>#N/A</v>
      </c>
      <c r="AE435" s="5" t="e">
        <f>SUM(Tabla2[[#This Row],[19]:[39]])</f>
        <v>#N/A</v>
      </c>
      <c r="AF435" s="7">
        <v>24</v>
      </c>
      <c r="AG435" s="7" t="s">
        <v>9</v>
      </c>
      <c r="AH435" s="7" t="s">
        <v>9</v>
      </c>
    </row>
    <row r="436" spans="2:34" ht="100.2" customHeight="1" x14ac:dyDescent="0.3">
      <c r="B436" s="5" t="s">
        <v>651</v>
      </c>
      <c r="C436" s="6" t="s">
        <v>800</v>
      </c>
      <c r="D436" s="6" t="s">
        <v>644</v>
      </c>
      <c r="E436" s="6" t="s">
        <v>624</v>
      </c>
      <c r="F436" s="6" t="s">
        <v>479</v>
      </c>
      <c r="G436" s="6"/>
      <c r="H436" s="6"/>
      <c r="I436" s="6">
        <f>VLOOKUP($B436,Hoja2!$B:$Y,3,FALSE)</f>
        <v>0</v>
      </c>
      <c r="J436" s="6">
        <f>VLOOKUP($B436,Hoja2!$B:$Y,4,FALSE)</f>
        <v>0</v>
      </c>
      <c r="K436" s="6">
        <f>VLOOKUP($B436,Hoja2!$B:$Y,5,FALSE)</f>
        <v>0</v>
      </c>
      <c r="L436" s="6">
        <f>VLOOKUP($B436,Hoja2!$B:$Y,6,FALSE)</f>
        <v>0</v>
      </c>
      <c r="M436" s="6">
        <f>VLOOKUP($B436,Hoja2!$B:$Y,7,FALSE)</f>
        <v>0</v>
      </c>
      <c r="N436" s="6">
        <f>VLOOKUP($B436,Hoja2!$B:$Y,8,FALSE)</f>
        <v>0</v>
      </c>
      <c r="O436" s="6">
        <f>VLOOKUP($B436,Hoja2!$B:$Y,9,FALSE)</f>
        <v>0</v>
      </c>
      <c r="P436" s="6">
        <f>VLOOKUP($B436,Hoja2!$B:$Y,10,FALSE)</f>
        <v>0</v>
      </c>
      <c r="Q436" s="6">
        <f>VLOOKUP($B436,Hoja2!$B:$Y,11,FALSE)</f>
        <v>0</v>
      </c>
      <c r="R436" s="6">
        <f>VLOOKUP($B436,Hoja2!$B:$Y,12,FALSE)</f>
        <v>0</v>
      </c>
      <c r="S436" s="6">
        <f>VLOOKUP($B436,Hoja2!$B:$Y,13,FALSE)</f>
        <v>14</v>
      </c>
      <c r="T436" s="6">
        <f>VLOOKUP($B436,Hoja2!$B:$Y,14,FALSE)</f>
        <v>16</v>
      </c>
      <c r="U436" s="6">
        <f>VLOOKUP($B436,Hoja2!$B:$Y,15,FALSE)</f>
        <v>22</v>
      </c>
      <c r="V436" s="6">
        <f>VLOOKUP($B436,Hoja2!$B:$Y,16,FALSE)</f>
        <v>21</v>
      </c>
      <c r="W436" s="6">
        <f>VLOOKUP($B436,Hoja2!$B:$Y,17,FALSE)</f>
        <v>28</v>
      </c>
      <c r="X436" s="6">
        <f>VLOOKUP($B436,Hoja2!$B:$Y,18,FALSE)</f>
        <v>29</v>
      </c>
      <c r="Y436" s="6">
        <f>VLOOKUP($B436,Hoja2!$B:$Y,19,FALSE)</f>
        <v>31</v>
      </c>
      <c r="Z436" s="6">
        <f>VLOOKUP($B436,Hoja2!$B:$Y,20,FALSE)</f>
        <v>30</v>
      </c>
      <c r="AA436" s="6">
        <f>VLOOKUP($B436,Hoja2!$B:$Y,21,FALSE)</f>
        <v>22</v>
      </c>
      <c r="AB436" s="5">
        <f>VLOOKUP($B436,Hoja2!$B:$Y,22,FALSE)</f>
        <v>15</v>
      </c>
      <c r="AC436" s="5">
        <f>VLOOKUP($B436,Hoja2!$B:$Y,23,FALSE)</f>
        <v>15</v>
      </c>
      <c r="AD436" s="5">
        <f>VLOOKUP($B436,Hoja2!$B:$Y,24,FALSE)</f>
        <v>0</v>
      </c>
      <c r="AE436" s="5">
        <f>SUM(Tabla2[[#This Row],[19]:[39]])</f>
        <v>243</v>
      </c>
      <c r="AF436" s="7">
        <v>24</v>
      </c>
      <c r="AG436" s="7" t="s">
        <v>9</v>
      </c>
      <c r="AH436" s="7" t="s">
        <v>9</v>
      </c>
    </row>
    <row r="437" spans="2:34" ht="100.2" customHeight="1" x14ac:dyDescent="0.3">
      <c r="B437" s="5" t="s">
        <v>652</v>
      </c>
      <c r="C437" s="6" t="s">
        <v>800</v>
      </c>
      <c r="D437" s="6" t="s">
        <v>40</v>
      </c>
      <c r="E437" s="6" t="s">
        <v>8</v>
      </c>
      <c r="F437" s="6" t="s">
        <v>781</v>
      </c>
      <c r="G437" s="6" t="s">
        <v>777</v>
      </c>
      <c r="H437" s="6" t="s">
        <v>778</v>
      </c>
      <c r="I437" s="6">
        <f>VLOOKUP($B437,Hoja2!$B:$Y,3,FALSE)</f>
        <v>0</v>
      </c>
      <c r="J437" s="6">
        <f>VLOOKUP($B437,Hoja2!$B:$Y,4,FALSE)</f>
        <v>0</v>
      </c>
      <c r="K437" s="6">
        <f>VLOOKUP($B437,Hoja2!$B:$Y,5,FALSE)</f>
        <v>0</v>
      </c>
      <c r="L437" s="6">
        <f>VLOOKUP($B437,Hoja2!$B:$Y,6,FALSE)</f>
        <v>0</v>
      </c>
      <c r="M437" s="6">
        <f>VLOOKUP($B437,Hoja2!$B:$Y,7,FALSE)</f>
        <v>0</v>
      </c>
      <c r="N437" s="6">
        <f>VLOOKUP($B437,Hoja2!$B:$Y,8,FALSE)</f>
        <v>0</v>
      </c>
      <c r="O437" s="6">
        <f>VLOOKUP($B437,Hoja2!$B:$Y,9,FALSE)</f>
        <v>18</v>
      </c>
      <c r="P437" s="6">
        <f>VLOOKUP($B437,Hoja2!$B:$Y,10,FALSE)</f>
        <v>17</v>
      </c>
      <c r="Q437" s="6">
        <f>VLOOKUP($B437,Hoja2!$B:$Y,11,FALSE)</f>
        <v>20</v>
      </c>
      <c r="R437" s="6">
        <f>VLOOKUP($B437,Hoja2!$B:$Y,12,FALSE)</f>
        <v>20</v>
      </c>
      <c r="S437" s="6">
        <f>VLOOKUP($B437,Hoja2!$B:$Y,13,FALSE)</f>
        <v>39</v>
      </c>
      <c r="T437" s="6">
        <f>VLOOKUP($B437,Hoja2!$B:$Y,14,FALSE)</f>
        <v>38</v>
      </c>
      <c r="U437" s="6">
        <f>VLOOKUP($B437,Hoja2!$B:$Y,15,FALSE)</f>
        <v>51</v>
      </c>
      <c r="V437" s="6">
        <f>VLOOKUP($B437,Hoja2!$B:$Y,16,FALSE)</f>
        <v>60</v>
      </c>
      <c r="W437" s="6">
        <f>VLOOKUP($B437,Hoja2!$B:$Y,17,FALSE)</f>
        <v>70</v>
      </c>
      <c r="X437" s="6">
        <f>VLOOKUP($B437,Hoja2!$B:$Y,18,FALSE)</f>
        <v>52</v>
      </c>
      <c r="Y437" s="6">
        <f>VLOOKUP($B437,Hoja2!$B:$Y,19,FALSE)</f>
        <v>51</v>
      </c>
      <c r="Z437" s="6">
        <f>VLOOKUP($B437,Hoja2!$B:$Y,20,FALSE)</f>
        <v>59</v>
      </c>
      <c r="AA437" s="6">
        <f>VLOOKUP($B437,Hoja2!$B:$Y,21,FALSE)</f>
        <v>61</v>
      </c>
      <c r="AB437" s="5">
        <f>VLOOKUP($B437,Hoja2!$B:$Y,22,FALSE)</f>
        <v>62</v>
      </c>
      <c r="AC437" s="5">
        <f>VLOOKUP($B437,Hoja2!$B:$Y,23,FALSE)</f>
        <v>23</v>
      </c>
      <c r="AD437" s="5">
        <f>VLOOKUP($B437,Hoja2!$B:$Y,24,FALSE)</f>
        <v>0</v>
      </c>
      <c r="AE437" s="5">
        <f>SUM(Tabla2[[#This Row],[19]:[39]])</f>
        <v>641</v>
      </c>
      <c r="AF437" s="7">
        <v>23</v>
      </c>
      <c r="AG437" s="7">
        <v>24.4</v>
      </c>
      <c r="AH437" s="7">
        <v>26</v>
      </c>
    </row>
    <row r="438" spans="2:34" ht="100.2" customHeight="1" x14ac:dyDescent="0.3">
      <c r="B438" s="5" t="s">
        <v>653</v>
      </c>
      <c r="C438" s="6" t="s">
        <v>800</v>
      </c>
      <c r="D438" s="6" t="s">
        <v>40</v>
      </c>
      <c r="E438" s="6" t="s">
        <v>11</v>
      </c>
      <c r="F438" s="6" t="s">
        <v>781</v>
      </c>
      <c r="G438" s="6" t="s">
        <v>777</v>
      </c>
      <c r="H438" s="6" t="s">
        <v>778</v>
      </c>
      <c r="I438" s="6">
        <f>VLOOKUP($B438,Hoja2!$B:$Y,3,FALSE)</f>
        <v>0</v>
      </c>
      <c r="J438" s="6">
        <f>VLOOKUP($B438,Hoja2!$B:$Y,4,FALSE)</f>
        <v>0</v>
      </c>
      <c r="K438" s="6">
        <f>VLOOKUP($B438,Hoja2!$B:$Y,5,FALSE)</f>
        <v>0</v>
      </c>
      <c r="L438" s="6">
        <f>VLOOKUP($B438,Hoja2!$B:$Y,6,FALSE)</f>
        <v>0</v>
      </c>
      <c r="M438" s="6">
        <f>VLOOKUP($B438,Hoja2!$B:$Y,7,FALSE)</f>
        <v>0</v>
      </c>
      <c r="N438" s="6">
        <f>VLOOKUP($B438,Hoja2!$B:$Y,8,FALSE)</f>
        <v>0</v>
      </c>
      <c r="O438" s="6">
        <f>VLOOKUP($B438,Hoja2!$B:$Y,9,FALSE)</f>
        <v>12</v>
      </c>
      <c r="P438" s="6">
        <f>VLOOKUP($B438,Hoja2!$B:$Y,10,FALSE)</f>
        <v>15</v>
      </c>
      <c r="Q438" s="6">
        <f>VLOOKUP($B438,Hoja2!$B:$Y,11,FALSE)</f>
        <v>26</v>
      </c>
      <c r="R438" s="6">
        <f>VLOOKUP($B438,Hoja2!$B:$Y,12,FALSE)</f>
        <v>26</v>
      </c>
      <c r="S438" s="6">
        <f>VLOOKUP($B438,Hoja2!$B:$Y,13,FALSE)</f>
        <v>41</v>
      </c>
      <c r="T438" s="6">
        <f>VLOOKUP($B438,Hoja2!$B:$Y,14,FALSE)</f>
        <v>36</v>
      </c>
      <c r="U438" s="6">
        <f>VLOOKUP($B438,Hoja2!$B:$Y,15,FALSE)</f>
        <v>55</v>
      </c>
      <c r="V438" s="6">
        <f>VLOOKUP($B438,Hoja2!$B:$Y,16,FALSE)</f>
        <v>61</v>
      </c>
      <c r="W438" s="6">
        <f>VLOOKUP($B438,Hoja2!$B:$Y,17,FALSE)</f>
        <v>66</v>
      </c>
      <c r="X438" s="6">
        <f>VLOOKUP($B438,Hoja2!$B:$Y,18,FALSE)</f>
        <v>56</v>
      </c>
      <c r="Y438" s="6">
        <f>VLOOKUP($B438,Hoja2!$B:$Y,19,FALSE)</f>
        <v>56</v>
      </c>
      <c r="Z438" s="6">
        <f>VLOOKUP($B438,Hoja2!$B:$Y,20,FALSE)</f>
        <v>47</v>
      </c>
      <c r="AA438" s="6">
        <f>VLOOKUP($B438,Hoja2!$B:$Y,21,FALSE)</f>
        <v>47</v>
      </c>
      <c r="AB438" s="5">
        <f>VLOOKUP($B438,Hoja2!$B:$Y,22,FALSE)</f>
        <v>48</v>
      </c>
      <c r="AC438" s="5">
        <f>VLOOKUP($B438,Hoja2!$B:$Y,23,FALSE)</f>
        <v>33</v>
      </c>
      <c r="AD438" s="5">
        <f>VLOOKUP($B438,Hoja2!$B:$Y,24,FALSE)</f>
        <v>0</v>
      </c>
      <c r="AE438" s="5">
        <f>SUM(Tabla2[[#This Row],[19]:[39]])</f>
        <v>625</v>
      </c>
      <c r="AF438" s="7">
        <v>23</v>
      </c>
      <c r="AG438" s="7">
        <v>24.4</v>
      </c>
      <c r="AH438" s="7">
        <v>26</v>
      </c>
    </row>
    <row r="439" spans="2:34" ht="100.2" customHeight="1" x14ac:dyDescent="0.3">
      <c r="B439" s="5" t="s">
        <v>654</v>
      </c>
      <c r="C439" s="6" t="s">
        <v>800</v>
      </c>
      <c r="D439" s="6" t="s">
        <v>40</v>
      </c>
      <c r="E439" s="6" t="s">
        <v>8</v>
      </c>
      <c r="F439" s="6" t="s">
        <v>781</v>
      </c>
      <c r="G439" s="6" t="s">
        <v>777</v>
      </c>
      <c r="H439" s="6" t="s">
        <v>778</v>
      </c>
      <c r="I439" s="6">
        <f>VLOOKUP($B439,Hoja2!$B:$Y,3,FALSE)</f>
        <v>0</v>
      </c>
      <c r="J439" s="6">
        <f>VLOOKUP($B439,Hoja2!$B:$Y,4,FALSE)</f>
        <v>0</v>
      </c>
      <c r="K439" s="6">
        <f>VLOOKUP($B439,Hoja2!$B:$Y,5,FALSE)</f>
        <v>0</v>
      </c>
      <c r="L439" s="6">
        <f>VLOOKUP($B439,Hoja2!$B:$Y,6,FALSE)</f>
        <v>0</v>
      </c>
      <c r="M439" s="6">
        <f>VLOOKUP($B439,Hoja2!$B:$Y,7,FALSE)</f>
        <v>0</v>
      </c>
      <c r="N439" s="6">
        <f>VLOOKUP($B439,Hoja2!$B:$Y,8,FALSE)</f>
        <v>0</v>
      </c>
      <c r="O439" s="6">
        <f>VLOOKUP($B439,Hoja2!$B:$Y,9,FALSE)</f>
        <v>4</v>
      </c>
      <c r="P439" s="6">
        <f>VLOOKUP($B439,Hoja2!$B:$Y,10,FALSE)</f>
        <v>8</v>
      </c>
      <c r="Q439" s="6">
        <f>VLOOKUP($B439,Hoja2!$B:$Y,11,FALSE)</f>
        <v>10</v>
      </c>
      <c r="R439" s="6">
        <f>VLOOKUP($B439,Hoja2!$B:$Y,12,FALSE)</f>
        <v>10</v>
      </c>
      <c r="S439" s="6">
        <f>VLOOKUP($B439,Hoja2!$B:$Y,13,FALSE)</f>
        <v>22</v>
      </c>
      <c r="T439" s="6">
        <f>VLOOKUP($B439,Hoja2!$B:$Y,14,FALSE)</f>
        <v>19</v>
      </c>
      <c r="U439" s="6">
        <f>VLOOKUP($B439,Hoja2!$B:$Y,15,FALSE)</f>
        <v>30</v>
      </c>
      <c r="V439" s="6">
        <f>VLOOKUP($B439,Hoja2!$B:$Y,16,FALSE)</f>
        <v>36</v>
      </c>
      <c r="W439" s="6">
        <f>VLOOKUP($B439,Hoja2!$B:$Y,17,FALSE)</f>
        <v>42</v>
      </c>
      <c r="X439" s="6">
        <f>VLOOKUP($B439,Hoja2!$B:$Y,18,FALSE)</f>
        <v>44</v>
      </c>
      <c r="Y439" s="6">
        <f>VLOOKUP($B439,Hoja2!$B:$Y,19,FALSE)</f>
        <v>47</v>
      </c>
      <c r="Z439" s="6">
        <f>VLOOKUP($B439,Hoja2!$B:$Y,20,FALSE)</f>
        <v>43</v>
      </c>
      <c r="AA439" s="6">
        <f>VLOOKUP($B439,Hoja2!$B:$Y,21,FALSE)</f>
        <v>44</v>
      </c>
      <c r="AB439" s="5">
        <f>VLOOKUP($B439,Hoja2!$B:$Y,22,FALSE)</f>
        <v>44</v>
      </c>
      <c r="AC439" s="5">
        <f>VLOOKUP($B439,Hoja2!$B:$Y,23,FALSE)</f>
        <v>33</v>
      </c>
      <c r="AD439" s="5">
        <f>VLOOKUP($B439,Hoja2!$B:$Y,24,FALSE)</f>
        <v>0</v>
      </c>
      <c r="AE439" s="5">
        <f>SUM(Tabla2[[#This Row],[19]:[39]])</f>
        <v>436</v>
      </c>
      <c r="AF439" s="7">
        <v>23</v>
      </c>
      <c r="AG439" s="7">
        <v>24.4</v>
      </c>
      <c r="AH439" s="7">
        <v>26</v>
      </c>
    </row>
    <row r="440" spans="2:34" ht="100.2" customHeight="1" x14ac:dyDescent="0.3">
      <c r="B440" s="5" t="s">
        <v>655</v>
      </c>
      <c r="C440" s="6" t="s">
        <v>800</v>
      </c>
      <c r="D440" s="6" t="s">
        <v>40</v>
      </c>
      <c r="E440" s="6" t="s">
        <v>11</v>
      </c>
      <c r="F440" s="6" t="s">
        <v>781</v>
      </c>
      <c r="G440" s="6" t="s">
        <v>777</v>
      </c>
      <c r="H440" s="6" t="s">
        <v>778</v>
      </c>
      <c r="I440" s="6">
        <f>VLOOKUP($B440,Hoja2!$B:$Y,3,FALSE)</f>
        <v>0</v>
      </c>
      <c r="J440" s="6">
        <f>VLOOKUP($B440,Hoja2!$B:$Y,4,FALSE)</f>
        <v>0</v>
      </c>
      <c r="K440" s="6">
        <f>VLOOKUP($B440,Hoja2!$B:$Y,5,FALSE)</f>
        <v>0</v>
      </c>
      <c r="L440" s="6">
        <f>VLOOKUP($B440,Hoja2!$B:$Y,6,FALSE)</f>
        <v>0</v>
      </c>
      <c r="M440" s="6">
        <f>VLOOKUP($B440,Hoja2!$B:$Y,7,FALSE)</f>
        <v>0</v>
      </c>
      <c r="N440" s="6">
        <f>VLOOKUP($B440,Hoja2!$B:$Y,8,FALSE)</f>
        <v>0</v>
      </c>
      <c r="O440" s="6">
        <f>VLOOKUP($B440,Hoja2!$B:$Y,9,FALSE)</f>
        <v>3</v>
      </c>
      <c r="P440" s="6">
        <f>VLOOKUP($B440,Hoja2!$B:$Y,10,FALSE)</f>
        <v>6</v>
      </c>
      <c r="Q440" s="6">
        <f>VLOOKUP($B440,Hoja2!$B:$Y,11,FALSE)</f>
        <v>6</v>
      </c>
      <c r="R440" s="6">
        <f>VLOOKUP($B440,Hoja2!$B:$Y,12,FALSE)</f>
        <v>2</v>
      </c>
      <c r="S440" s="6">
        <f>VLOOKUP($B440,Hoja2!$B:$Y,13,FALSE)</f>
        <v>13</v>
      </c>
      <c r="T440" s="6">
        <f>VLOOKUP($B440,Hoja2!$B:$Y,14,FALSE)</f>
        <v>16</v>
      </c>
      <c r="U440" s="6">
        <f>VLOOKUP($B440,Hoja2!$B:$Y,15,FALSE)</f>
        <v>26</v>
      </c>
      <c r="V440" s="6">
        <f>VLOOKUP($B440,Hoja2!$B:$Y,16,FALSE)</f>
        <v>29</v>
      </c>
      <c r="W440" s="6">
        <f>VLOOKUP($B440,Hoja2!$B:$Y,17,FALSE)</f>
        <v>35</v>
      </c>
      <c r="X440" s="6">
        <f>VLOOKUP($B440,Hoja2!$B:$Y,18,FALSE)</f>
        <v>36</v>
      </c>
      <c r="Y440" s="6">
        <f>VLOOKUP($B440,Hoja2!$B:$Y,19,FALSE)</f>
        <v>36</v>
      </c>
      <c r="Z440" s="6">
        <f>VLOOKUP($B440,Hoja2!$B:$Y,20,FALSE)</f>
        <v>29</v>
      </c>
      <c r="AA440" s="6">
        <f>VLOOKUP($B440,Hoja2!$B:$Y,21,FALSE)</f>
        <v>35</v>
      </c>
      <c r="AB440" s="5">
        <f>VLOOKUP($B440,Hoja2!$B:$Y,22,FALSE)</f>
        <v>39</v>
      </c>
      <c r="AC440" s="5">
        <f>VLOOKUP($B440,Hoja2!$B:$Y,23,FALSE)</f>
        <v>27</v>
      </c>
      <c r="AD440" s="5">
        <f>VLOOKUP($B440,Hoja2!$B:$Y,24,FALSE)</f>
        <v>0</v>
      </c>
      <c r="AE440" s="5">
        <f>SUM(Tabla2[[#This Row],[19]:[39]])</f>
        <v>338</v>
      </c>
      <c r="AF440" s="7">
        <v>23</v>
      </c>
      <c r="AG440" s="7">
        <v>24.4</v>
      </c>
      <c r="AH440" s="7">
        <v>26</v>
      </c>
    </row>
    <row r="441" spans="2:34" ht="100.2" customHeight="1" x14ac:dyDescent="0.3">
      <c r="B441" s="5" t="s">
        <v>656</v>
      </c>
      <c r="C441" s="6" t="s">
        <v>800</v>
      </c>
      <c r="D441" s="6" t="s">
        <v>657</v>
      </c>
      <c r="E441" s="6" t="s">
        <v>435</v>
      </c>
      <c r="F441" s="6" t="s">
        <v>479</v>
      </c>
      <c r="G441" s="6"/>
      <c r="H441" s="6"/>
      <c r="I441" s="6">
        <f>VLOOKUP($B441,Hoja2!$B:$Y,3,FALSE)</f>
        <v>0</v>
      </c>
      <c r="J441" s="6">
        <f>VLOOKUP($B441,Hoja2!$B:$Y,4,FALSE)</f>
        <v>0</v>
      </c>
      <c r="K441" s="6">
        <f>VLOOKUP($B441,Hoja2!$B:$Y,5,FALSE)</f>
        <v>0</v>
      </c>
      <c r="L441" s="6">
        <f>VLOOKUP($B441,Hoja2!$B:$Y,6,FALSE)</f>
        <v>0</v>
      </c>
      <c r="M441" s="6">
        <f>VLOOKUP($B441,Hoja2!$B:$Y,7,FALSE)</f>
        <v>0</v>
      </c>
      <c r="N441" s="6">
        <f>VLOOKUP($B441,Hoja2!$B:$Y,8,FALSE)</f>
        <v>0</v>
      </c>
      <c r="O441" s="6">
        <f>VLOOKUP($B441,Hoja2!$B:$Y,9,FALSE)</f>
        <v>0</v>
      </c>
      <c r="P441" s="6">
        <f>VLOOKUP($B441,Hoja2!$B:$Y,10,FALSE)</f>
        <v>0</v>
      </c>
      <c r="Q441" s="6">
        <f>VLOOKUP($B441,Hoja2!$B:$Y,11,FALSE)</f>
        <v>0</v>
      </c>
      <c r="R441" s="6">
        <f>VLOOKUP($B441,Hoja2!$B:$Y,12,FALSE)</f>
        <v>0</v>
      </c>
      <c r="S441" s="6">
        <f>VLOOKUP($B441,Hoja2!$B:$Y,13,FALSE)</f>
        <v>59</v>
      </c>
      <c r="T441" s="6">
        <f>VLOOKUP($B441,Hoja2!$B:$Y,14,FALSE)</f>
        <v>53</v>
      </c>
      <c r="U441" s="6">
        <f>VLOOKUP($B441,Hoja2!$B:$Y,15,FALSE)</f>
        <v>57</v>
      </c>
      <c r="V441" s="6">
        <f>VLOOKUP($B441,Hoja2!$B:$Y,16,FALSE)</f>
        <v>54</v>
      </c>
      <c r="W441" s="6">
        <f>VLOOKUP($B441,Hoja2!$B:$Y,17,FALSE)</f>
        <v>38</v>
      </c>
      <c r="X441" s="6">
        <f>VLOOKUP($B441,Hoja2!$B:$Y,18,FALSE)</f>
        <v>64</v>
      </c>
      <c r="Y441" s="6">
        <f>VLOOKUP($B441,Hoja2!$B:$Y,19,FALSE)</f>
        <v>47</v>
      </c>
      <c r="Z441" s="6">
        <f>VLOOKUP($B441,Hoja2!$B:$Y,20,FALSE)</f>
        <v>49</v>
      </c>
      <c r="AA441" s="6">
        <f>VLOOKUP($B441,Hoja2!$B:$Y,21,FALSE)</f>
        <v>34</v>
      </c>
      <c r="AB441" s="5">
        <f>VLOOKUP($B441,Hoja2!$B:$Y,22,FALSE)</f>
        <v>32</v>
      </c>
      <c r="AC441" s="5">
        <f>VLOOKUP($B441,Hoja2!$B:$Y,23,FALSE)</f>
        <v>28</v>
      </c>
      <c r="AD441" s="5">
        <f>VLOOKUP($B441,Hoja2!$B:$Y,24,FALSE)</f>
        <v>0</v>
      </c>
      <c r="AE441" s="5">
        <f>SUM(Tabla2[[#This Row],[19]:[39]])</f>
        <v>515</v>
      </c>
      <c r="AF441" s="7">
        <v>17.5</v>
      </c>
      <c r="AG441" s="7" t="s">
        <v>9</v>
      </c>
      <c r="AH441" s="7" t="s">
        <v>9</v>
      </c>
    </row>
    <row r="442" spans="2:34" ht="100.2" customHeight="1" x14ac:dyDescent="0.3">
      <c r="B442" s="5" t="s">
        <v>658</v>
      </c>
      <c r="C442" s="6" t="s">
        <v>800</v>
      </c>
      <c r="D442" s="6" t="s">
        <v>657</v>
      </c>
      <c r="E442" s="6" t="s">
        <v>659</v>
      </c>
      <c r="F442" s="6" t="s">
        <v>479</v>
      </c>
      <c r="G442" s="6"/>
      <c r="H442" s="6"/>
      <c r="I442" s="6">
        <f>VLOOKUP($B442,Hoja2!$B:$Y,3,FALSE)</f>
        <v>0</v>
      </c>
      <c r="J442" s="6">
        <f>VLOOKUP($B442,Hoja2!$B:$Y,4,FALSE)</f>
        <v>0</v>
      </c>
      <c r="K442" s="6">
        <f>VLOOKUP($B442,Hoja2!$B:$Y,5,FALSE)</f>
        <v>0</v>
      </c>
      <c r="L442" s="6">
        <f>VLOOKUP($B442,Hoja2!$B:$Y,6,FALSE)</f>
        <v>0</v>
      </c>
      <c r="M442" s="6">
        <f>VLOOKUP($B442,Hoja2!$B:$Y,7,FALSE)</f>
        <v>0</v>
      </c>
      <c r="N442" s="6">
        <f>VLOOKUP($B442,Hoja2!$B:$Y,8,FALSE)</f>
        <v>0</v>
      </c>
      <c r="O442" s="6">
        <f>VLOOKUP($B442,Hoja2!$B:$Y,9,FALSE)</f>
        <v>0</v>
      </c>
      <c r="P442" s="6">
        <f>VLOOKUP($B442,Hoja2!$B:$Y,10,FALSE)</f>
        <v>0</v>
      </c>
      <c r="Q442" s="6">
        <f>VLOOKUP($B442,Hoja2!$B:$Y,11,FALSE)</f>
        <v>0</v>
      </c>
      <c r="R442" s="6">
        <f>VLOOKUP($B442,Hoja2!$B:$Y,12,FALSE)</f>
        <v>0</v>
      </c>
      <c r="S442" s="6">
        <f>VLOOKUP($B442,Hoja2!$B:$Y,13,FALSE)</f>
        <v>12</v>
      </c>
      <c r="T442" s="6">
        <f>VLOOKUP($B442,Hoja2!$B:$Y,14,FALSE)</f>
        <v>0</v>
      </c>
      <c r="U442" s="6">
        <f>VLOOKUP($B442,Hoja2!$B:$Y,15,FALSE)</f>
        <v>11</v>
      </c>
      <c r="V442" s="6">
        <f>VLOOKUP($B442,Hoja2!$B:$Y,16,FALSE)</f>
        <v>23</v>
      </c>
      <c r="W442" s="6">
        <f>VLOOKUP($B442,Hoja2!$B:$Y,17,FALSE)</f>
        <v>16</v>
      </c>
      <c r="X442" s="6">
        <f>VLOOKUP($B442,Hoja2!$B:$Y,18,FALSE)</f>
        <v>13</v>
      </c>
      <c r="Y442" s="6">
        <f>VLOOKUP($B442,Hoja2!$B:$Y,19,FALSE)</f>
        <v>7</v>
      </c>
      <c r="Z442" s="6">
        <f>VLOOKUP($B442,Hoja2!$B:$Y,20,FALSE)</f>
        <v>0</v>
      </c>
      <c r="AA442" s="6">
        <f>VLOOKUP($B442,Hoja2!$B:$Y,21,FALSE)</f>
        <v>0</v>
      </c>
      <c r="AB442" s="5">
        <f>VLOOKUP($B442,Hoja2!$B:$Y,22,FALSE)</f>
        <v>15</v>
      </c>
      <c r="AC442" s="5">
        <f>VLOOKUP($B442,Hoja2!$B:$Y,23,FALSE)</f>
        <v>10</v>
      </c>
      <c r="AD442" s="5">
        <f>VLOOKUP($B442,Hoja2!$B:$Y,24,FALSE)</f>
        <v>0</v>
      </c>
      <c r="AE442" s="5">
        <f>SUM(Tabla2[[#This Row],[19]:[39]])</f>
        <v>107</v>
      </c>
      <c r="AF442" s="7">
        <v>17.5</v>
      </c>
      <c r="AG442" s="7" t="s">
        <v>9</v>
      </c>
      <c r="AH442" s="7" t="s">
        <v>9</v>
      </c>
    </row>
    <row r="443" spans="2:34" ht="100.2" customHeight="1" x14ac:dyDescent="0.3">
      <c r="B443" s="5" t="s">
        <v>660</v>
      </c>
      <c r="C443" s="6" t="s">
        <v>800</v>
      </c>
      <c r="D443" s="6" t="s">
        <v>661</v>
      </c>
      <c r="E443" s="6" t="s">
        <v>274</v>
      </c>
      <c r="F443" s="6" t="s">
        <v>552</v>
      </c>
      <c r="G443" s="6"/>
      <c r="H443" s="6"/>
      <c r="I443" s="6">
        <f>VLOOKUP($B443,Hoja2!$B:$Y,3,FALSE)</f>
        <v>0</v>
      </c>
      <c r="J443" s="6">
        <f>VLOOKUP($B443,Hoja2!$B:$Y,4,FALSE)</f>
        <v>0</v>
      </c>
      <c r="K443" s="6">
        <f>VLOOKUP($B443,Hoja2!$B:$Y,5,FALSE)</f>
        <v>0</v>
      </c>
      <c r="L443" s="6">
        <f>VLOOKUP($B443,Hoja2!$B:$Y,6,FALSE)</f>
        <v>0</v>
      </c>
      <c r="M443" s="6">
        <f>VLOOKUP($B443,Hoja2!$B:$Y,7,FALSE)</f>
        <v>12</v>
      </c>
      <c r="N443" s="6">
        <f>VLOOKUP($B443,Hoja2!$B:$Y,8,FALSE)</f>
        <v>17</v>
      </c>
      <c r="O443" s="6">
        <f>VLOOKUP($B443,Hoja2!$B:$Y,9,FALSE)</f>
        <v>38</v>
      </c>
      <c r="P443" s="6">
        <f>VLOOKUP($B443,Hoja2!$B:$Y,10,FALSE)</f>
        <v>55</v>
      </c>
      <c r="Q443" s="6">
        <f>VLOOKUP($B443,Hoja2!$B:$Y,11,FALSE)</f>
        <v>71</v>
      </c>
      <c r="R443" s="6">
        <f>VLOOKUP($B443,Hoja2!$B:$Y,12,FALSE)</f>
        <v>71</v>
      </c>
      <c r="S443" s="6">
        <f>VLOOKUP($B443,Hoja2!$B:$Y,13,FALSE)</f>
        <v>56</v>
      </c>
      <c r="T443" s="6">
        <f>VLOOKUP($B443,Hoja2!$B:$Y,14,FALSE)</f>
        <v>34</v>
      </c>
      <c r="U443" s="6">
        <f>VLOOKUP($B443,Hoja2!$B:$Y,15,FALSE)</f>
        <v>32</v>
      </c>
      <c r="V443" s="6">
        <f>VLOOKUP($B443,Hoja2!$B:$Y,16,FALSE)</f>
        <v>0</v>
      </c>
      <c r="W443" s="6">
        <f>VLOOKUP($B443,Hoja2!$B:$Y,17,FALSE)</f>
        <v>0</v>
      </c>
      <c r="X443" s="6">
        <f>VLOOKUP($B443,Hoja2!$B:$Y,18,FALSE)</f>
        <v>0</v>
      </c>
      <c r="Y443" s="6">
        <f>VLOOKUP($B443,Hoja2!$B:$Y,19,FALSE)</f>
        <v>0</v>
      </c>
      <c r="Z443" s="6">
        <f>VLOOKUP($B443,Hoja2!$B:$Y,20,FALSE)</f>
        <v>0</v>
      </c>
      <c r="AA443" s="6">
        <f>VLOOKUP($B443,Hoja2!$B:$Y,21,FALSE)</f>
        <v>0</v>
      </c>
      <c r="AB443" s="5">
        <f>VLOOKUP($B443,Hoja2!$B:$Y,22,FALSE)</f>
        <v>0</v>
      </c>
      <c r="AC443" s="5">
        <f>VLOOKUP($B443,Hoja2!$B:$Y,23,FALSE)</f>
        <v>0</v>
      </c>
      <c r="AD443" s="5">
        <f>VLOOKUP($B443,Hoja2!$B:$Y,24,FALSE)</f>
        <v>0</v>
      </c>
      <c r="AE443" s="5">
        <f>SUM(Tabla2[[#This Row],[19]:[39]])</f>
        <v>386</v>
      </c>
      <c r="AF443" s="7">
        <v>20</v>
      </c>
      <c r="AG443" s="7" t="s">
        <v>9</v>
      </c>
      <c r="AH443" s="7" t="s">
        <v>9</v>
      </c>
    </row>
    <row r="444" spans="2:34" ht="100.2" customHeight="1" x14ac:dyDescent="0.3">
      <c r="B444" s="5" t="s">
        <v>662</v>
      </c>
      <c r="C444" s="6" t="s">
        <v>800</v>
      </c>
      <c r="D444" s="6" t="s">
        <v>661</v>
      </c>
      <c r="E444" s="6" t="s">
        <v>441</v>
      </c>
      <c r="F444" s="6" t="s">
        <v>552</v>
      </c>
      <c r="G444" s="6"/>
      <c r="H444" s="6"/>
      <c r="I444" s="6">
        <f>VLOOKUP($B444,Hoja2!$B:$Y,3,FALSE)</f>
        <v>0</v>
      </c>
      <c r="J444" s="6">
        <f>VLOOKUP($B444,Hoja2!$B:$Y,4,FALSE)</f>
        <v>0</v>
      </c>
      <c r="K444" s="6">
        <f>VLOOKUP($B444,Hoja2!$B:$Y,5,FALSE)</f>
        <v>0</v>
      </c>
      <c r="L444" s="6">
        <f>VLOOKUP($B444,Hoja2!$B:$Y,6,FALSE)</f>
        <v>0</v>
      </c>
      <c r="M444" s="6">
        <f>VLOOKUP($B444,Hoja2!$B:$Y,7,FALSE)</f>
        <v>14</v>
      </c>
      <c r="N444" s="6">
        <f>VLOOKUP($B444,Hoja2!$B:$Y,8,FALSE)</f>
        <v>14</v>
      </c>
      <c r="O444" s="6">
        <f>VLOOKUP($B444,Hoja2!$B:$Y,9,FALSE)</f>
        <v>34</v>
      </c>
      <c r="P444" s="6">
        <f>VLOOKUP($B444,Hoja2!$B:$Y,10,FALSE)</f>
        <v>50</v>
      </c>
      <c r="Q444" s="6">
        <f>VLOOKUP($B444,Hoja2!$B:$Y,11,FALSE)</f>
        <v>67</v>
      </c>
      <c r="R444" s="6">
        <f>VLOOKUP($B444,Hoja2!$B:$Y,12,FALSE)</f>
        <v>67</v>
      </c>
      <c r="S444" s="6">
        <f>VLOOKUP($B444,Hoja2!$B:$Y,13,FALSE)</f>
        <v>50</v>
      </c>
      <c r="T444" s="6">
        <f>VLOOKUP($B444,Hoja2!$B:$Y,14,FALSE)</f>
        <v>31</v>
      </c>
      <c r="U444" s="6">
        <f>VLOOKUP($B444,Hoja2!$B:$Y,15,FALSE)</f>
        <v>31</v>
      </c>
      <c r="V444" s="6">
        <f>VLOOKUP($B444,Hoja2!$B:$Y,16,FALSE)</f>
        <v>0</v>
      </c>
      <c r="W444" s="6">
        <f>VLOOKUP($B444,Hoja2!$B:$Y,17,FALSE)</f>
        <v>0</v>
      </c>
      <c r="X444" s="6">
        <f>VLOOKUP($B444,Hoja2!$B:$Y,18,FALSE)</f>
        <v>0</v>
      </c>
      <c r="Y444" s="6">
        <f>VLOOKUP($B444,Hoja2!$B:$Y,19,FALSE)</f>
        <v>0</v>
      </c>
      <c r="Z444" s="6">
        <f>VLOOKUP($B444,Hoja2!$B:$Y,20,FALSE)</f>
        <v>0</v>
      </c>
      <c r="AA444" s="6">
        <f>VLOOKUP($B444,Hoja2!$B:$Y,21,FALSE)</f>
        <v>0</v>
      </c>
      <c r="AB444" s="5">
        <f>VLOOKUP($B444,Hoja2!$B:$Y,22,FALSE)</f>
        <v>0</v>
      </c>
      <c r="AC444" s="5">
        <f>VLOOKUP($B444,Hoja2!$B:$Y,23,FALSE)</f>
        <v>0</v>
      </c>
      <c r="AD444" s="5">
        <f>VLOOKUP($B444,Hoja2!$B:$Y,24,FALSE)</f>
        <v>0</v>
      </c>
      <c r="AE444" s="5">
        <f>SUM(Tabla2[[#This Row],[19]:[39]])</f>
        <v>358</v>
      </c>
      <c r="AF444" s="7">
        <v>20</v>
      </c>
      <c r="AG444" s="7" t="s">
        <v>9</v>
      </c>
      <c r="AH444" s="7" t="s">
        <v>9</v>
      </c>
    </row>
    <row r="445" spans="2:34" ht="100.2" customHeight="1" x14ac:dyDescent="0.3">
      <c r="B445" s="5" t="s">
        <v>663</v>
      </c>
      <c r="C445" s="6" t="s">
        <v>800</v>
      </c>
      <c r="D445" s="6" t="s">
        <v>664</v>
      </c>
      <c r="E445" s="6" t="s">
        <v>274</v>
      </c>
      <c r="F445" s="6" t="s">
        <v>552</v>
      </c>
      <c r="G445" s="6"/>
      <c r="H445" s="6"/>
      <c r="I445" s="6">
        <f>VLOOKUP($B445,Hoja2!$B:$Y,3,FALSE)</f>
        <v>0</v>
      </c>
      <c r="J445" s="6">
        <f>VLOOKUP($B445,Hoja2!$B:$Y,4,FALSE)</f>
        <v>0</v>
      </c>
      <c r="K445" s="6">
        <f>VLOOKUP($B445,Hoja2!$B:$Y,5,FALSE)</f>
        <v>0</v>
      </c>
      <c r="L445" s="6">
        <f>VLOOKUP($B445,Hoja2!$B:$Y,6,FALSE)</f>
        <v>0</v>
      </c>
      <c r="M445" s="6">
        <f>VLOOKUP($B445,Hoja2!$B:$Y,7,FALSE)</f>
        <v>11</v>
      </c>
      <c r="N445" s="6">
        <f>VLOOKUP($B445,Hoja2!$B:$Y,8,FALSE)</f>
        <v>13</v>
      </c>
      <c r="O445" s="6">
        <f>VLOOKUP($B445,Hoja2!$B:$Y,9,FALSE)</f>
        <v>42</v>
      </c>
      <c r="P445" s="6">
        <f>VLOOKUP($B445,Hoja2!$B:$Y,10,FALSE)</f>
        <v>51</v>
      </c>
      <c r="Q445" s="6">
        <f>VLOOKUP($B445,Hoja2!$B:$Y,11,FALSE)</f>
        <v>74</v>
      </c>
      <c r="R445" s="6">
        <f>VLOOKUP($B445,Hoja2!$B:$Y,12,FALSE)</f>
        <v>79</v>
      </c>
      <c r="S445" s="6">
        <f>VLOOKUP($B445,Hoja2!$B:$Y,13,FALSE)</f>
        <v>64</v>
      </c>
      <c r="T445" s="6">
        <f>VLOOKUP($B445,Hoja2!$B:$Y,14,FALSE)</f>
        <v>39</v>
      </c>
      <c r="U445" s="6">
        <f>VLOOKUP($B445,Hoja2!$B:$Y,15,FALSE)</f>
        <v>39</v>
      </c>
      <c r="V445" s="6">
        <f>VLOOKUP($B445,Hoja2!$B:$Y,16,FALSE)</f>
        <v>0</v>
      </c>
      <c r="W445" s="6">
        <f>VLOOKUP($B445,Hoja2!$B:$Y,17,FALSE)</f>
        <v>0</v>
      </c>
      <c r="X445" s="6">
        <f>VLOOKUP($B445,Hoja2!$B:$Y,18,FALSE)</f>
        <v>0</v>
      </c>
      <c r="Y445" s="6">
        <f>VLOOKUP($B445,Hoja2!$B:$Y,19,FALSE)</f>
        <v>0</v>
      </c>
      <c r="Z445" s="6">
        <f>VLOOKUP($B445,Hoja2!$B:$Y,20,FALSE)</f>
        <v>0</v>
      </c>
      <c r="AA445" s="6">
        <f>VLOOKUP($B445,Hoja2!$B:$Y,21,FALSE)</f>
        <v>0</v>
      </c>
      <c r="AB445" s="5">
        <f>VLOOKUP($B445,Hoja2!$B:$Y,22,FALSE)</f>
        <v>0</v>
      </c>
      <c r="AC445" s="5">
        <f>VLOOKUP($B445,Hoja2!$B:$Y,23,FALSE)</f>
        <v>0</v>
      </c>
      <c r="AD445" s="5">
        <f>VLOOKUP($B445,Hoja2!$B:$Y,24,FALSE)</f>
        <v>0</v>
      </c>
      <c r="AE445" s="5">
        <f>SUM(Tabla2[[#This Row],[19]:[39]])</f>
        <v>412</v>
      </c>
      <c r="AF445" s="7">
        <v>20</v>
      </c>
      <c r="AG445" s="7" t="s">
        <v>9</v>
      </c>
      <c r="AH445" s="7" t="s">
        <v>9</v>
      </c>
    </row>
    <row r="446" spans="2:34" ht="100.2" customHeight="1" x14ac:dyDescent="0.3">
      <c r="B446" s="5" t="s">
        <v>665</v>
      </c>
      <c r="C446" s="6" t="s">
        <v>800</v>
      </c>
      <c r="D446" s="6" t="s">
        <v>664</v>
      </c>
      <c r="E446" s="6" t="s">
        <v>441</v>
      </c>
      <c r="F446" s="6" t="s">
        <v>552</v>
      </c>
      <c r="G446" s="6"/>
      <c r="H446" s="6"/>
      <c r="I446" s="6">
        <f>VLOOKUP($B446,Hoja2!$B:$Y,3,FALSE)</f>
        <v>0</v>
      </c>
      <c r="J446" s="6">
        <f>VLOOKUP($B446,Hoja2!$B:$Y,4,FALSE)</f>
        <v>0</v>
      </c>
      <c r="K446" s="6">
        <f>VLOOKUP($B446,Hoja2!$B:$Y,5,FALSE)</f>
        <v>0</v>
      </c>
      <c r="L446" s="6">
        <f>VLOOKUP($B446,Hoja2!$B:$Y,6,FALSE)</f>
        <v>0</v>
      </c>
      <c r="M446" s="6">
        <f>VLOOKUP($B446,Hoja2!$B:$Y,7,FALSE)</f>
        <v>16</v>
      </c>
      <c r="N446" s="6">
        <f>VLOOKUP($B446,Hoja2!$B:$Y,8,FALSE)</f>
        <v>19</v>
      </c>
      <c r="O446" s="6">
        <f>VLOOKUP($B446,Hoja2!$B:$Y,9,FALSE)</f>
        <v>41</v>
      </c>
      <c r="P446" s="6">
        <f>VLOOKUP($B446,Hoja2!$B:$Y,10,FALSE)</f>
        <v>52</v>
      </c>
      <c r="Q446" s="6">
        <f>VLOOKUP($B446,Hoja2!$B:$Y,11,FALSE)</f>
        <v>69</v>
      </c>
      <c r="R446" s="6">
        <f>VLOOKUP($B446,Hoja2!$B:$Y,12,FALSE)</f>
        <v>74</v>
      </c>
      <c r="S446" s="6">
        <f>VLOOKUP($B446,Hoja2!$B:$Y,13,FALSE)</f>
        <v>54</v>
      </c>
      <c r="T446" s="6">
        <f>VLOOKUP($B446,Hoja2!$B:$Y,14,FALSE)</f>
        <v>35</v>
      </c>
      <c r="U446" s="6">
        <f>VLOOKUP($B446,Hoja2!$B:$Y,15,FALSE)</f>
        <v>35</v>
      </c>
      <c r="V446" s="6">
        <f>VLOOKUP($B446,Hoja2!$B:$Y,16,FALSE)</f>
        <v>0</v>
      </c>
      <c r="W446" s="6">
        <f>VLOOKUP($B446,Hoja2!$B:$Y,17,FALSE)</f>
        <v>0</v>
      </c>
      <c r="X446" s="6">
        <f>VLOOKUP($B446,Hoja2!$B:$Y,18,FALSE)</f>
        <v>0</v>
      </c>
      <c r="Y446" s="6">
        <f>VLOOKUP($B446,Hoja2!$B:$Y,19,FALSE)</f>
        <v>0</v>
      </c>
      <c r="Z446" s="6">
        <f>VLOOKUP($B446,Hoja2!$B:$Y,20,FALSE)</f>
        <v>0</v>
      </c>
      <c r="AA446" s="6">
        <f>VLOOKUP($B446,Hoja2!$B:$Y,21,FALSE)</f>
        <v>0</v>
      </c>
      <c r="AB446" s="5">
        <f>VLOOKUP($B446,Hoja2!$B:$Y,22,FALSE)</f>
        <v>0</v>
      </c>
      <c r="AC446" s="5">
        <f>VLOOKUP($B446,Hoja2!$B:$Y,23,FALSE)</f>
        <v>0</v>
      </c>
      <c r="AD446" s="5">
        <f>VLOOKUP($B446,Hoja2!$B:$Y,24,FALSE)</f>
        <v>0</v>
      </c>
      <c r="AE446" s="5">
        <f>SUM(Tabla2[[#This Row],[19]:[39]])</f>
        <v>395</v>
      </c>
      <c r="AF446" s="7">
        <v>20</v>
      </c>
      <c r="AG446" s="7" t="s">
        <v>9</v>
      </c>
      <c r="AH446" s="7" t="s">
        <v>9</v>
      </c>
    </row>
    <row r="447" spans="2:34" ht="100.2" customHeight="1" x14ac:dyDescent="0.3">
      <c r="B447" s="5" t="s">
        <v>666</v>
      </c>
      <c r="C447" s="6" t="s">
        <v>800</v>
      </c>
      <c r="D447" s="6" t="s">
        <v>667</v>
      </c>
      <c r="E447" s="6" t="s">
        <v>435</v>
      </c>
      <c r="F447" s="6" t="s">
        <v>552</v>
      </c>
      <c r="G447" s="6"/>
      <c r="H447" s="6"/>
      <c r="I447" s="6">
        <f>VLOOKUP($B447,Hoja2!$B:$Y,3,FALSE)</f>
        <v>0</v>
      </c>
      <c r="J447" s="6">
        <f>VLOOKUP($B447,Hoja2!$B:$Y,4,FALSE)</f>
        <v>0</v>
      </c>
      <c r="K447" s="6">
        <f>VLOOKUP($B447,Hoja2!$B:$Y,5,FALSE)</f>
        <v>0</v>
      </c>
      <c r="L447" s="6">
        <f>VLOOKUP($B447,Hoja2!$B:$Y,6,FALSE)</f>
        <v>0</v>
      </c>
      <c r="M447" s="6">
        <f>VLOOKUP($B447,Hoja2!$B:$Y,7,FALSE)</f>
        <v>12</v>
      </c>
      <c r="N447" s="6">
        <f>VLOOKUP($B447,Hoja2!$B:$Y,8,FALSE)</f>
        <v>15</v>
      </c>
      <c r="O447" s="6">
        <f>VLOOKUP($B447,Hoja2!$B:$Y,9,FALSE)</f>
        <v>26</v>
      </c>
      <c r="P447" s="6">
        <f>VLOOKUP($B447,Hoja2!$B:$Y,10,FALSE)</f>
        <v>45</v>
      </c>
      <c r="Q447" s="6">
        <f>VLOOKUP($B447,Hoja2!$B:$Y,11,FALSE)</f>
        <v>57</v>
      </c>
      <c r="R447" s="6">
        <f>VLOOKUP($B447,Hoja2!$B:$Y,12,FALSE)</f>
        <v>57</v>
      </c>
      <c r="S447" s="6">
        <f>VLOOKUP($B447,Hoja2!$B:$Y,13,FALSE)</f>
        <v>40</v>
      </c>
      <c r="T447" s="6">
        <f>VLOOKUP($B447,Hoja2!$B:$Y,14,FALSE)</f>
        <v>27</v>
      </c>
      <c r="U447" s="6">
        <f>VLOOKUP($B447,Hoja2!$B:$Y,15,FALSE)</f>
        <v>28</v>
      </c>
      <c r="V447" s="6">
        <f>VLOOKUP($B447,Hoja2!$B:$Y,16,FALSE)</f>
        <v>0</v>
      </c>
      <c r="W447" s="6">
        <f>VLOOKUP($B447,Hoja2!$B:$Y,17,FALSE)</f>
        <v>0</v>
      </c>
      <c r="X447" s="6">
        <f>VLOOKUP($B447,Hoja2!$B:$Y,18,FALSE)</f>
        <v>0</v>
      </c>
      <c r="Y447" s="6">
        <f>VLOOKUP($B447,Hoja2!$B:$Y,19,FALSE)</f>
        <v>0</v>
      </c>
      <c r="Z447" s="6">
        <f>VLOOKUP($B447,Hoja2!$B:$Y,20,FALSE)</f>
        <v>0</v>
      </c>
      <c r="AA447" s="6">
        <f>VLOOKUP($B447,Hoja2!$B:$Y,21,FALSE)</f>
        <v>0</v>
      </c>
      <c r="AB447" s="5">
        <f>VLOOKUP($B447,Hoja2!$B:$Y,22,FALSE)</f>
        <v>0</v>
      </c>
      <c r="AC447" s="5">
        <f>VLOOKUP($B447,Hoja2!$B:$Y,23,FALSE)</f>
        <v>0</v>
      </c>
      <c r="AD447" s="5">
        <f>VLOOKUP($B447,Hoja2!$B:$Y,24,FALSE)</f>
        <v>0</v>
      </c>
      <c r="AE447" s="5">
        <f>SUM(Tabla2[[#This Row],[19]:[39]])</f>
        <v>307</v>
      </c>
      <c r="AF447" s="7">
        <v>18.5</v>
      </c>
      <c r="AG447" s="7" t="s">
        <v>9</v>
      </c>
      <c r="AH447" s="7" t="s">
        <v>9</v>
      </c>
    </row>
    <row r="448" spans="2:34" ht="100.2" customHeight="1" x14ac:dyDescent="0.3">
      <c r="B448" s="5" t="s">
        <v>668</v>
      </c>
      <c r="C448" s="6" t="s">
        <v>800</v>
      </c>
      <c r="D448" s="6" t="s">
        <v>667</v>
      </c>
      <c r="E448" s="6" t="s">
        <v>274</v>
      </c>
      <c r="F448" s="6" t="s">
        <v>552</v>
      </c>
      <c r="G448" s="6"/>
      <c r="H448" s="6"/>
      <c r="I448" s="6">
        <f>VLOOKUP($B448,Hoja2!$B:$Y,3,FALSE)</f>
        <v>0</v>
      </c>
      <c r="J448" s="6">
        <f>VLOOKUP($B448,Hoja2!$B:$Y,4,FALSE)</f>
        <v>0</v>
      </c>
      <c r="K448" s="6">
        <f>VLOOKUP($B448,Hoja2!$B:$Y,5,FALSE)</f>
        <v>0</v>
      </c>
      <c r="L448" s="6">
        <f>VLOOKUP($B448,Hoja2!$B:$Y,6,FALSE)</f>
        <v>0</v>
      </c>
      <c r="M448" s="6">
        <f>VLOOKUP($B448,Hoja2!$B:$Y,7,FALSE)</f>
        <v>22</v>
      </c>
      <c r="N448" s="6">
        <f>VLOOKUP($B448,Hoja2!$B:$Y,8,FALSE)</f>
        <v>31</v>
      </c>
      <c r="O448" s="6">
        <f>VLOOKUP($B448,Hoja2!$B:$Y,9,FALSE)</f>
        <v>143</v>
      </c>
      <c r="P448" s="6">
        <f>VLOOKUP($B448,Hoja2!$B:$Y,10,FALSE)</f>
        <v>193</v>
      </c>
      <c r="Q448" s="6">
        <f>VLOOKUP($B448,Hoja2!$B:$Y,11,FALSE)</f>
        <v>218</v>
      </c>
      <c r="R448" s="6">
        <f>VLOOKUP($B448,Hoja2!$B:$Y,12,FALSE)</f>
        <v>194</v>
      </c>
      <c r="S448" s="6">
        <f>VLOOKUP($B448,Hoja2!$B:$Y,13,FALSE)</f>
        <v>166</v>
      </c>
      <c r="T448" s="6">
        <f>VLOOKUP($B448,Hoja2!$B:$Y,14,FALSE)</f>
        <v>131</v>
      </c>
      <c r="U448" s="6">
        <f>VLOOKUP($B448,Hoja2!$B:$Y,15,FALSE)</f>
        <v>117</v>
      </c>
      <c r="V448" s="6">
        <f>VLOOKUP($B448,Hoja2!$B:$Y,16,FALSE)</f>
        <v>0</v>
      </c>
      <c r="W448" s="6">
        <f>VLOOKUP($B448,Hoja2!$B:$Y,17,FALSE)</f>
        <v>0</v>
      </c>
      <c r="X448" s="6">
        <f>VLOOKUP($B448,Hoja2!$B:$Y,18,FALSE)</f>
        <v>0</v>
      </c>
      <c r="Y448" s="6">
        <f>VLOOKUP($B448,Hoja2!$B:$Y,19,FALSE)</f>
        <v>0</v>
      </c>
      <c r="Z448" s="6">
        <f>VLOOKUP($B448,Hoja2!$B:$Y,20,FALSE)</f>
        <v>0</v>
      </c>
      <c r="AA448" s="6">
        <f>VLOOKUP($B448,Hoja2!$B:$Y,21,FALSE)</f>
        <v>0</v>
      </c>
      <c r="AB448" s="5">
        <f>VLOOKUP($B448,Hoja2!$B:$Y,22,FALSE)</f>
        <v>0</v>
      </c>
      <c r="AC448" s="5">
        <f>VLOOKUP($B448,Hoja2!$B:$Y,23,FALSE)</f>
        <v>0</v>
      </c>
      <c r="AD448" s="5">
        <f>VLOOKUP($B448,Hoja2!$B:$Y,24,FALSE)</f>
        <v>0</v>
      </c>
      <c r="AE448" s="5">
        <f>SUM(Tabla2[[#This Row],[19]:[39]])</f>
        <v>1215</v>
      </c>
      <c r="AF448" s="7">
        <v>18.5</v>
      </c>
      <c r="AG448" s="7" t="s">
        <v>9</v>
      </c>
      <c r="AH448" s="7" t="s">
        <v>9</v>
      </c>
    </row>
    <row r="449" spans="2:34" ht="100.2" customHeight="1" x14ac:dyDescent="0.3">
      <c r="B449" s="5" t="s">
        <v>669</v>
      </c>
      <c r="C449" s="6" t="s">
        <v>800</v>
      </c>
      <c r="D449" s="6" t="s">
        <v>667</v>
      </c>
      <c r="E449" s="6" t="s">
        <v>438</v>
      </c>
      <c r="F449" s="6" t="s">
        <v>552</v>
      </c>
      <c r="G449" s="6"/>
      <c r="H449" s="6"/>
      <c r="I449" s="6">
        <f>VLOOKUP($B449,Hoja2!$B:$Y,3,FALSE)</f>
        <v>0</v>
      </c>
      <c r="J449" s="6">
        <f>VLOOKUP($B449,Hoja2!$B:$Y,4,FALSE)</f>
        <v>0</v>
      </c>
      <c r="K449" s="6">
        <f>VLOOKUP($B449,Hoja2!$B:$Y,5,FALSE)</f>
        <v>0</v>
      </c>
      <c r="L449" s="6">
        <f>VLOOKUP($B449,Hoja2!$B:$Y,6,FALSE)</f>
        <v>0</v>
      </c>
      <c r="M449" s="6">
        <f>VLOOKUP($B449,Hoja2!$B:$Y,7,FALSE)</f>
        <v>3</v>
      </c>
      <c r="N449" s="6">
        <f>VLOOKUP($B449,Hoja2!$B:$Y,8,FALSE)</f>
        <v>8</v>
      </c>
      <c r="O449" s="6">
        <f>VLOOKUP($B449,Hoja2!$B:$Y,9,FALSE)</f>
        <v>32</v>
      </c>
      <c r="P449" s="6">
        <f>VLOOKUP($B449,Hoja2!$B:$Y,10,FALSE)</f>
        <v>45</v>
      </c>
      <c r="Q449" s="6">
        <f>VLOOKUP($B449,Hoja2!$B:$Y,11,FALSE)</f>
        <v>65</v>
      </c>
      <c r="R449" s="6">
        <f>VLOOKUP($B449,Hoja2!$B:$Y,12,FALSE)</f>
        <v>67</v>
      </c>
      <c r="S449" s="6">
        <f>VLOOKUP($B449,Hoja2!$B:$Y,13,FALSE)</f>
        <v>54</v>
      </c>
      <c r="T449" s="6">
        <f>VLOOKUP($B449,Hoja2!$B:$Y,14,FALSE)</f>
        <v>37</v>
      </c>
      <c r="U449" s="6">
        <f>VLOOKUP($B449,Hoja2!$B:$Y,15,FALSE)</f>
        <v>37</v>
      </c>
      <c r="V449" s="6">
        <f>VLOOKUP($B449,Hoja2!$B:$Y,16,FALSE)</f>
        <v>0</v>
      </c>
      <c r="W449" s="6">
        <f>VLOOKUP($B449,Hoja2!$B:$Y,17,FALSE)</f>
        <v>0</v>
      </c>
      <c r="X449" s="6">
        <f>VLOOKUP($B449,Hoja2!$B:$Y,18,FALSE)</f>
        <v>0</v>
      </c>
      <c r="Y449" s="6">
        <f>VLOOKUP($B449,Hoja2!$B:$Y,19,FALSE)</f>
        <v>0</v>
      </c>
      <c r="Z449" s="6">
        <f>VLOOKUP($B449,Hoja2!$B:$Y,20,FALSE)</f>
        <v>0</v>
      </c>
      <c r="AA449" s="6">
        <f>VLOOKUP($B449,Hoja2!$B:$Y,21,FALSE)</f>
        <v>0</v>
      </c>
      <c r="AB449" s="5">
        <f>VLOOKUP($B449,Hoja2!$B:$Y,22,FALSE)</f>
        <v>0</v>
      </c>
      <c r="AC449" s="5">
        <f>VLOOKUP($B449,Hoja2!$B:$Y,23,FALSE)</f>
        <v>0</v>
      </c>
      <c r="AD449" s="5">
        <f>VLOOKUP($B449,Hoja2!$B:$Y,24,FALSE)</f>
        <v>0</v>
      </c>
      <c r="AE449" s="5">
        <f>SUM(Tabla2[[#This Row],[19]:[39]])</f>
        <v>348</v>
      </c>
      <c r="AF449" s="7">
        <v>18.5</v>
      </c>
      <c r="AG449" s="7" t="s">
        <v>9</v>
      </c>
      <c r="AH449" s="7" t="s">
        <v>9</v>
      </c>
    </row>
    <row r="450" spans="2:34" ht="100.2" customHeight="1" x14ac:dyDescent="0.3">
      <c r="B450" s="5" t="s">
        <v>670</v>
      </c>
      <c r="C450" s="6" t="s">
        <v>800</v>
      </c>
      <c r="D450" s="6" t="s">
        <v>667</v>
      </c>
      <c r="E450" s="6" t="s">
        <v>441</v>
      </c>
      <c r="F450" s="6" t="s">
        <v>552</v>
      </c>
      <c r="G450" s="6"/>
      <c r="H450" s="6"/>
      <c r="I450" s="6">
        <f>VLOOKUP($B450,Hoja2!$B:$Y,3,FALSE)</f>
        <v>0</v>
      </c>
      <c r="J450" s="6">
        <f>VLOOKUP($B450,Hoja2!$B:$Y,4,FALSE)</f>
        <v>0</v>
      </c>
      <c r="K450" s="6">
        <f>VLOOKUP($B450,Hoja2!$B:$Y,5,FALSE)</f>
        <v>0</v>
      </c>
      <c r="L450" s="6">
        <f>VLOOKUP($B450,Hoja2!$B:$Y,6,FALSE)</f>
        <v>0</v>
      </c>
      <c r="M450" s="6">
        <f>VLOOKUP($B450,Hoja2!$B:$Y,7,FALSE)</f>
        <v>24</v>
      </c>
      <c r="N450" s="6">
        <f>VLOOKUP($B450,Hoja2!$B:$Y,8,FALSE)</f>
        <v>40</v>
      </c>
      <c r="O450" s="6">
        <f>VLOOKUP($B450,Hoja2!$B:$Y,9,FALSE)</f>
        <v>153</v>
      </c>
      <c r="P450" s="6">
        <f>VLOOKUP($B450,Hoja2!$B:$Y,10,FALSE)</f>
        <v>174</v>
      </c>
      <c r="Q450" s="6">
        <f>VLOOKUP($B450,Hoja2!$B:$Y,11,FALSE)</f>
        <v>197</v>
      </c>
      <c r="R450" s="6">
        <f>VLOOKUP($B450,Hoja2!$B:$Y,12,FALSE)</f>
        <v>188</v>
      </c>
      <c r="S450" s="6">
        <f>VLOOKUP($B450,Hoja2!$B:$Y,13,FALSE)</f>
        <v>150</v>
      </c>
      <c r="T450" s="6">
        <f>VLOOKUP($B450,Hoja2!$B:$Y,14,FALSE)</f>
        <v>116</v>
      </c>
      <c r="U450" s="6">
        <f>VLOOKUP($B450,Hoja2!$B:$Y,15,FALSE)</f>
        <v>103</v>
      </c>
      <c r="V450" s="6">
        <f>VLOOKUP($B450,Hoja2!$B:$Y,16,FALSE)</f>
        <v>0</v>
      </c>
      <c r="W450" s="6">
        <f>VLOOKUP($B450,Hoja2!$B:$Y,17,FALSE)</f>
        <v>0</v>
      </c>
      <c r="X450" s="6">
        <f>VLOOKUP($B450,Hoja2!$B:$Y,18,FALSE)</f>
        <v>0</v>
      </c>
      <c r="Y450" s="6">
        <f>VLOOKUP($B450,Hoja2!$B:$Y,19,FALSE)</f>
        <v>0</v>
      </c>
      <c r="Z450" s="6">
        <f>VLOOKUP($B450,Hoja2!$B:$Y,20,FALSE)</f>
        <v>0</v>
      </c>
      <c r="AA450" s="6">
        <f>VLOOKUP($B450,Hoja2!$B:$Y,21,FALSE)</f>
        <v>0</v>
      </c>
      <c r="AB450" s="5">
        <f>VLOOKUP($B450,Hoja2!$B:$Y,22,FALSE)</f>
        <v>0</v>
      </c>
      <c r="AC450" s="5">
        <f>VLOOKUP($B450,Hoja2!$B:$Y,23,FALSE)</f>
        <v>0</v>
      </c>
      <c r="AD450" s="5">
        <f>VLOOKUP($B450,Hoja2!$B:$Y,24,FALSE)</f>
        <v>0</v>
      </c>
      <c r="AE450" s="5">
        <f>SUM(Tabla2[[#This Row],[19]:[39]])</f>
        <v>1145</v>
      </c>
      <c r="AF450" s="7">
        <v>18.5</v>
      </c>
      <c r="AG450" s="7" t="s">
        <v>9</v>
      </c>
      <c r="AH450" s="7" t="s">
        <v>9</v>
      </c>
    </row>
    <row r="451" spans="2:34" ht="100.2" customHeight="1" x14ac:dyDescent="0.3">
      <c r="B451" s="5" t="s">
        <v>671</v>
      </c>
      <c r="C451" s="6" t="s">
        <v>800</v>
      </c>
      <c r="D451" s="6" t="s">
        <v>672</v>
      </c>
      <c r="E451" s="6" t="s">
        <v>435</v>
      </c>
      <c r="F451" s="6" t="s">
        <v>673</v>
      </c>
      <c r="G451" s="6"/>
      <c r="H451" s="6"/>
      <c r="I451" s="6">
        <f>VLOOKUP($B451,Hoja2!$B:$Y,3,FALSE)</f>
        <v>0</v>
      </c>
      <c r="J451" s="6">
        <f>VLOOKUP($B451,Hoja2!$B:$Y,4,FALSE)</f>
        <v>0</v>
      </c>
      <c r="K451" s="6">
        <f>VLOOKUP($B451,Hoja2!$B:$Y,5,FALSE)</f>
        <v>0</v>
      </c>
      <c r="L451" s="6">
        <f>VLOOKUP($B451,Hoja2!$B:$Y,6,FALSE)</f>
        <v>0</v>
      </c>
      <c r="M451" s="6">
        <f>VLOOKUP($B451,Hoja2!$B:$Y,7,FALSE)</f>
        <v>0</v>
      </c>
      <c r="N451" s="6">
        <f>VLOOKUP($B451,Hoja2!$B:$Y,8,FALSE)</f>
        <v>0</v>
      </c>
      <c r="O451" s="6">
        <f>VLOOKUP($B451,Hoja2!$B:$Y,9,FALSE)</f>
        <v>0</v>
      </c>
      <c r="P451" s="6">
        <f>VLOOKUP($B451,Hoja2!$B:$Y,10,FALSE)</f>
        <v>0</v>
      </c>
      <c r="Q451" s="6">
        <f>VLOOKUP($B451,Hoja2!$B:$Y,11,FALSE)</f>
        <v>0</v>
      </c>
      <c r="R451" s="6">
        <f>VLOOKUP($B451,Hoja2!$B:$Y,12,FALSE)</f>
        <v>0</v>
      </c>
      <c r="S451" s="6">
        <f>VLOOKUP($B451,Hoja2!$B:$Y,13,FALSE)</f>
        <v>28</v>
      </c>
      <c r="T451" s="6">
        <f>VLOOKUP($B451,Hoja2!$B:$Y,14,FALSE)</f>
        <v>39</v>
      </c>
      <c r="U451" s="6">
        <f>VLOOKUP($B451,Hoja2!$B:$Y,15,FALSE)</f>
        <v>38</v>
      </c>
      <c r="V451" s="6">
        <f>VLOOKUP($B451,Hoja2!$B:$Y,16,FALSE)</f>
        <v>37</v>
      </c>
      <c r="W451" s="6">
        <f>VLOOKUP($B451,Hoja2!$B:$Y,17,FALSE)</f>
        <v>35</v>
      </c>
      <c r="X451" s="6">
        <f>VLOOKUP($B451,Hoja2!$B:$Y,18,FALSE)</f>
        <v>37</v>
      </c>
      <c r="Y451" s="6">
        <f>VLOOKUP($B451,Hoja2!$B:$Y,19,FALSE)</f>
        <v>39</v>
      </c>
      <c r="Z451" s="6">
        <f>VLOOKUP($B451,Hoja2!$B:$Y,20,FALSE)</f>
        <v>36</v>
      </c>
      <c r="AA451" s="6">
        <f>VLOOKUP($B451,Hoja2!$B:$Y,21,FALSE)</f>
        <v>32</v>
      </c>
      <c r="AB451" s="5">
        <f>VLOOKUP($B451,Hoja2!$B:$Y,22,FALSE)</f>
        <v>0</v>
      </c>
      <c r="AC451" s="5">
        <f>VLOOKUP($B451,Hoja2!$B:$Y,23,FALSE)</f>
        <v>0</v>
      </c>
      <c r="AD451" s="5">
        <f>VLOOKUP($B451,Hoja2!$B:$Y,24,FALSE)</f>
        <v>0</v>
      </c>
      <c r="AE451" s="5">
        <f>SUM(Tabla2[[#This Row],[19]:[39]])</f>
        <v>321</v>
      </c>
      <c r="AF451" s="7">
        <v>22.6</v>
      </c>
      <c r="AG451" s="7" t="s">
        <v>9</v>
      </c>
      <c r="AH451" s="7" t="s">
        <v>9</v>
      </c>
    </row>
    <row r="452" spans="2:34" ht="100.2" customHeight="1" x14ac:dyDescent="0.3">
      <c r="B452" s="5" t="s">
        <v>674</v>
      </c>
      <c r="C452" s="6" t="s">
        <v>800</v>
      </c>
      <c r="D452" s="6" t="s">
        <v>672</v>
      </c>
      <c r="E452" s="6" t="s">
        <v>441</v>
      </c>
      <c r="F452" s="6" t="s">
        <v>673</v>
      </c>
      <c r="G452" s="6"/>
      <c r="H452" s="6"/>
      <c r="I452" s="6">
        <f>VLOOKUP($B452,Hoja2!$B:$Y,3,FALSE)</f>
        <v>0</v>
      </c>
      <c r="J452" s="6">
        <f>VLOOKUP($B452,Hoja2!$B:$Y,4,FALSE)</f>
        <v>0</v>
      </c>
      <c r="K452" s="6">
        <f>VLOOKUP($B452,Hoja2!$B:$Y,5,FALSE)</f>
        <v>0</v>
      </c>
      <c r="L452" s="6">
        <f>VLOOKUP($B452,Hoja2!$B:$Y,6,FALSE)</f>
        <v>0</v>
      </c>
      <c r="M452" s="6">
        <f>VLOOKUP($B452,Hoja2!$B:$Y,7,FALSE)</f>
        <v>0</v>
      </c>
      <c r="N452" s="6">
        <f>VLOOKUP($B452,Hoja2!$B:$Y,8,FALSE)</f>
        <v>0</v>
      </c>
      <c r="O452" s="6">
        <f>VLOOKUP($B452,Hoja2!$B:$Y,9,FALSE)</f>
        <v>0</v>
      </c>
      <c r="P452" s="6">
        <f>VLOOKUP($B452,Hoja2!$B:$Y,10,FALSE)</f>
        <v>0</v>
      </c>
      <c r="Q452" s="6">
        <f>VLOOKUP($B452,Hoja2!$B:$Y,11,FALSE)</f>
        <v>0</v>
      </c>
      <c r="R452" s="6">
        <f>VLOOKUP($B452,Hoja2!$B:$Y,12,FALSE)</f>
        <v>0</v>
      </c>
      <c r="S452" s="6">
        <f>VLOOKUP($B452,Hoja2!$B:$Y,13,FALSE)</f>
        <v>39</v>
      </c>
      <c r="T452" s="6">
        <f>VLOOKUP($B452,Hoja2!$B:$Y,14,FALSE)</f>
        <v>48</v>
      </c>
      <c r="U452" s="6">
        <f>VLOOKUP($B452,Hoja2!$B:$Y,15,FALSE)</f>
        <v>60</v>
      </c>
      <c r="V452" s="6">
        <f>VLOOKUP($B452,Hoja2!$B:$Y,16,FALSE)</f>
        <v>57</v>
      </c>
      <c r="W452" s="6">
        <f>VLOOKUP($B452,Hoja2!$B:$Y,17,FALSE)</f>
        <v>55</v>
      </c>
      <c r="X452" s="6">
        <f>VLOOKUP($B452,Hoja2!$B:$Y,18,FALSE)</f>
        <v>31</v>
      </c>
      <c r="Y452" s="6">
        <f>VLOOKUP($B452,Hoja2!$B:$Y,19,FALSE)</f>
        <v>24</v>
      </c>
      <c r="Z452" s="6">
        <f>VLOOKUP($B452,Hoja2!$B:$Y,20,FALSE)</f>
        <v>16</v>
      </c>
      <c r="AA452" s="6">
        <f>VLOOKUP($B452,Hoja2!$B:$Y,21,FALSE)</f>
        <v>6</v>
      </c>
      <c r="AB452" s="5">
        <f>VLOOKUP($B452,Hoja2!$B:$Y,22,FALSE)</f>
        <v>0</v>
      </c>
      <c r="AC452" s="5">
        <f>VLOOKUP($B452,Hoja2!$B:$Y,23,FALSE)</f>
        <v>0</v>
      </c>
      <c r="AD452" s="5">
        <f>VLOOKUP($B452,Hoja2!$B:$Y,24,FALSE)</f>
        <v>0</v>
      </c>
      <c r="AE452" s="5">
        <f>SUM(Tabla2[[#This Row],[19]:[39]])</f>
        <v>336</v>
      </c>
      <c r="AF452" s="7">
        <v>22.6</v>
      </c>
      <c r="AG452" s="7" t="s">
        <v>9</v>
      </c>
      <c r="AH452" s="7" t="s">
        <v>9</v>
      </c>
    </row>
    <row r="453" spans="2:34" ht="100.2" customHeight="1" x14ac:dyDescent="0.3">
      <c r="B453" s="5" t="s">
        <v>675</v>
      </c>
      <c r="C453" s="6" t="s">
        <v>800</v>
      </c>
      <c r="D453" s="6" t="s">
        <v>676</v>
      </c>
      <c r="E453" s="6" t="s">
        <v>274</v>
      </c>
      <c r="F453" s="6" t="s">
        <v>117</v>
      </c>
      <c r="G453" s="6"/>
      <c r="H453" s="6"/>
      <c r="I453" s="6">
        <f>VLOOKUP($B453,Hoja2!$B:$Y,3,FALSE)</f>
        <v>0</v>
      </c>
      <c r="J453" s="6">
        <f>VLOOKUP($B453,Hoja2!$B:$Y,4,FALSE)</f>
        <v>0</v>
      </c>
      <c r="K453" s="6">
        <f>VLOOKUP($B453,Hoja2!$B:$Y,5,FALSE)</f>
        <v>0</v>
      </c>
      <c r="L453" s="6">
        <f>VLOOKUP($B453,Hoja2!$B:$Y,6,FALSE)</f>
        <v>0</v>
      </c>
      <c r="M453" s="6">
        <f>VLOOKUP($B453,Hoja2!$B:$Y,7,FALSE)</f>
        <v>0</v>
      </c>
      <c r="N453" s="6">
        <f>VLOOKUP($B453,Hoja2!$B:$Y,8,FALSE)</f>
        <v>0</v>
      </c>
      <c r="O453" s="6">
        <f>VLOOKUP($B453,Hoja2!$B:$Y,9,FALSE)</f>
        <v>13</v>
      </c>
      <c r="P453" s="6">
        <f>VLOOKUP($B453,Hoja2!$B:$Y,10,FALSE)</f>
        <v>33</v>
      </c>
      <c r="Q453" s="6">
        <f>VLOOKUP($B453,Hoja2!$B:$Y,11,FALSE)</f>
        <v>45</v>
      </c>
      <c r="R453" s="6">
        <f>VLOOKUP($B453,Hoja2!$B:$Y,12,FALSE)</f>
        <v>56</v>
      </c>
      <c r="S453" s="6">
        <f>VLOOKUP($B453,Hoja2!$B:$Y,13,FALSE)</f>
        <v>55</v>
      </c>
      <c r="T453" s="6">
        <f>VLOOKUP($B453,Hoja2!$B:$Y,14,FALSE)</f>
        <v>41</v>
      </c>
      <c r="U453" s="6">
        <f>VLOOKUP($B453,Hoja2!$B:$Y,15,FALSE)</f>
        <v>41</v>
      </c>
      <c r="V453" s="6">
        <f>VLOOKUP($B453,Hoja2!$B:$Y,16,FALSE)</f>
        <v>17</v>
      </c>
      <c r="W453" s="6">
        <f>VLOOKUP($B453,Hoja2!$B:$Y,17,FALSE)</f>
        <v>0</v>
      </c>
      <c r="X453" s="6">
        <f>VLOOKUP($B453,Hoja2!$B:$Y,18,FALSE)</f>
        <v>0</v>
      </c>
      <c r="Y453" s="6">
        <f>VLOOKUP($B453,Hoja2!$B:$Y,19,FALSE)</f>
        <v>3</v>
      </c>
      <c r="Z453" s="6">
        <f>VLOOKUP($B453,Hoja2!$B:$Y,20,FALSE)</f>
        <v>0</v>
      </c>
      <c r="AA453" s="6">
        <f>VLOOKUP($B453,Hoja2!$B:$Y,21,FALSE)</f>
        <v>0</v>
      </c>
      <c r="AB453" s="5">
        <f>VLOOKUP($B453,Hoja2!$B:$Y,22,FALSE)</f>
        <v>0</v>
      </c>
      <c r="AC453" s="5">
        <f>VLOOKUP($B453,Hoja2!$B:$Y,23,FALSE)</f>
        <v>0</v>
      </c>
      <c r="AD453" s="5">
        <f>VLOOKUP($B453,Hoja2!$B:$Y,24,FALSE)</f>
        <v>0</v>
      </c>
      <c r="AE453" s="5">
        <f>SUM(Tabla2[[#This Row],[19]:[39]])</f>
        <v>304</v>
      </c>
      <c r="AF453" s="7">
        <v>20</v>
      </c>
      <c r="AG453" s="7" t="s">
        <v>9</v>
      </c>
      <c r="AH453" s="7" t="s">
        <v>9</v>
      </c>
    </row>
    <row r="454" spans="2:34" ht="100.2" customHeight="1" x14ac:dyDescent="0.3">
      <c r="B454" s="5" t="s">
        <v>677</v>
      </c>
      <c r="C454" s="6" t="s">
        <v>800</v>
      </c>
      <c r="D454" s="6" t="s">
        <v>676</v>
      </c>
      <c r="E454" s="6" t="s">
        <v>659</v>
      </c>
      <c r="F454" s="6" t="s">
        <v>117</v>
      </c>
      <c r="G454" s="6"/>
      <c r="H454" s="6"/>
      <c r="I454" s="6">
        <f>VLOOKUP($B454,Hoja2!$B:$Y,3,FALSE)</f>
        <v>0</v>
      </c>
      <c r="J454" s="6">
        <f>VLOOKUP($B454,Hoja2!$B:$Y,4,FALSE)</f>
        <v>0</v>
      </c>
      <c r="K454" s="6">
        <f>VLOOKUP($B454,Hoja2!$B:$Y,5,FALSE)</f>
        <v>0</v>
      </c>
      <c r="L454" s="6">
        <f>VLOOKUP($B454,Hoja2!$B:$Y,6,FALSE)</f>
        <v>0</v>
      </c>
      <c r="M454" s="6">
        <f>VLOOKUP($B454,Hoja2!$B:$Y,7,FALSE)</f>
        <v>0</v>
      </c>
      <c r="N454" s="6">
        <f>VLOOKUP($B454,Hoja2!$B:$Y,8,FALSE)</f>
        <v>0</v>
      </c>
      <c r="O454" s="6">
        <f>VLOOKUP($B454,Hoja2!$B:$Y,9,FALSE)</f>
        <v>24</v>
      </c>
      <c r="P454" s="6">
        <f>VLOOKUP($B454,Hoja2!$B:$Y,10,FALSE)</f>
        <v>30</v>
      </c>
      <c r="Q454" s="6">
        <f>VLOOKUP($B454,Hoja2!$B:$Y,11,FALSE)</f>
        <v>47</v>
      </c>
      <c r="R454" s="6">
        <f>VLOOKUP($B454,Hoja2!$B:$Y,12,FALSE)</f>
        <v>51</v>
      </c>
      <c r="S454" s="6">
        <f>VLOOKUP($B454,Hoja2!$B:$Y,13,FALSE)</f>
        <v>54</v>
      </c>
      <c r="T454" s="6">
        <f>VLOOKUP($B454,Hoja2!$B:$Y,14,FALSE)</f>
        <v>30</v>
      </c>
      <c r="U454" s="6">
        <f>VLOOKUP($B454,Hoja2!$B:$Y,15,FALSE)</f>
        <v>30</v>
      </c>
      <c r="V454" s="6">
        <f>VLOOKUP($B454,Hoja2!$B:$Y,16,FALSE)</f>
        <v>9</v>
      </c>
      <c r="W454" s="6">
        <f>VLOOKUP($B454,Hoja2!$B:$Y,17,FALSE)</f>
        <v>9</v>
      </c>
      <c r="X454" s="6">
        <f>VLOOKUP($B454,Hoja2!$B:$Y,18,FALSE)</f>
        <v>10</v>
      </c>
      <c r="Y454" s="6">
        <f>VLOOKUP($B454,Hoja2!$B:$Y,19,FALSE)</f>
        <v>10</v>
      </c>
      <c r="Z454" s="6">
        <f>VLOOKUP($B454,Hoja2!$B:$Y,20,FALSE)</f>
        <v>0</v>
      </c>
      <c r="AA454" s="6">
        <f>VLOOKUP($B454,Hoja2!$B:$Y,21,FALSE)</f>
        <v>0</v>
      </c>
      <c r="AB454" s="5">
        <f>VLOOKUP($B454,Hoja2!$B:$Y,22,FALSE)</f>
        <v>0</v>
      </c>
      <c r="AC454" s="5">
        <f>VLOOKUP($B454,Hoja2!$B:$Y,23,FALSE)</f>
        <v>0</v>
      </c>
      <c r="AD454" s="5">
        <f>VLOOKUP($B454,Hoja2!$B:$Y,24,FALSE)</f>
        <v>0</v>
      </c>
      <c r="AE454" s="5">
        <f>SUM(Tabla2[[#This Row],[19]:[39]])</f>
        <v>304</v>
      </c>
      <c r="AF454" s="7">
        <v>20</v>
      </c>
      <c r="AG454" s="7" t="s">
        <v>9</v>
      </c>
      <c r="AH454" s="7" t="s">
        <v>9</v>
      </c>
    </row>
    <row r="455" spans="2:34" ht="100.2" customHeight="1" x14ac:dyDescent="0.3">
      <c r="B455" s="5" t="s">
        <v>678</v>
      </c>
      <c r="C455" s="6" t="s">
        <v>800</v>
      </c>
      <c r="D455" s="6" t="s">
        <v>679</v>
      </c>
      <c r="E455" s="6" t="s">
        <v>274</v>
      </c>
      <c r="F455" s="6" t="s">
        <v>680</v>
      </c>
      <c r="G455" s="6"/>
      <c r="H455" s="6"/>
      <c r="I455" s="6">
        <f>VLOOKUP($B455,Hoja2!$B:$Y,3,FALSE)</f>
        <v>0</v>
      </c>
      <c r="J455" s="6">
        <f>VLOOKUP($B455,Hoja2!$B:$Y,4,FALSE)</f>
        <v>0</v>
      </c>
      <c r="K455" s="6">
        <f>VLOOKUP($B455,Hoja2!$B:$Y,5,FALSE)</f>
        <v>0</v>
      </c>
      <c r="L455" s="6">
        <f>VLOOKUP($B455,Hoja2!$B:$Y,6,FALSE)</f>
        <v>0</v>
      </c>
      <c r="M455" s="6">
        <f>VLOOKUP($B455,Hoja2!$B:$Y,7,FALSE)</f>
        <v>0</v>
      </c>
      <c r="N455" s="6">
        <f>VLOOKUP($B455,Hoja2!$B:$Y,8,FALSE)</f>
        <v>0</v>
      </c>
      <c r="O455" s="6">
        <f>VLOOKUP($B455,Hoja2!$B:$Y,9,FALSE)</f>
        <v>0</v>
      </c>
      <c r="P455" s="6">
        <f>VLOOKUP($B455,Hoja2!$B:$Y,10,FALSE)</f>
        <v>0</v>
      </c>
      <c r="Q455" s="6">
        <f>VLOOKUP($B455,Hoja2!$B:$Y,11,FALSE)</f>
        <v>0</v>
      </c>
      <c r="R455" s="6">
        <f>VLOOKUP($B455,Hoja2!$B:$Y,12,FALSE)</f>
        <v>0</v>
      </c>
      <c r="S455" s="6">
        <f>VLOOKUP($B455,Hoja2!$B:$Y,13,FALSE)</f>
        <v>61</v>
      </c>
      <c r="T455" s="6">
        <f>VLOOKUP($B455,Hoja2!$B:$Y,14,FALSE)</f>
        <v>61</v>
      </c>
      <c r="U455" s="6">
        <f>VLOOKUP($B455,Hoja2!$B:$Y,15,FALSE)</f>
        <v>83</v>
      </c>
      <c r="V455" s="6">
        <f>VLOOKUP($B455,Hoja2!$B:$Y,16,FALSE)</f>
        <v>83</v>
      </c>
      <c r="W455" s="6">
        <f>VLOOKUP($B455,Hoja2!$B:$Y,17,FALSE)</f>
        <v>74</v>
      </c>
      <c r="X455" s="6">
        <f>VLOOKUP($B455,Hoja2!$B:$Y,18,FALSE)</f>
        <v>54</v>
      </c>
      <c r="Y455" s="6">
        <f>VLOOKUP($B455,Hoja2!$B:$Y,19,FALSE)</f>
        <v>40</v>
      </c>
      <c r="Z455" s="6">
        <f>VLOOKUP($B455,Hoja2!$B:$Y,20,FALSE)</f>
        <v>31</v>
      </c>
      <c r="AA455" s="6">
        <f>VLOOKUP($B455,Hoja2!$B:$Y,21,FALSE)</f>
        <v>0</v>
      </c>
      <c r="AB455" s="5">
        <f>VLOOKUP($B455,Hoja2!$B:$Y,22,FALSE)</f>
        <v>0</v>
      </c>
      <c r="AC455" s="5">
        <f>VLOOKUP($B455,Hoja2!$B:$Y,23,FALSE)</f>
        <v>0</v>
      </c>
      <c r="AD455" s="5">
        <f>VLOOKUP($B455,Hoja2!$B:$Y,24,FALSE)</f>
        <v>0</v>
      </c>
      <c r="AE455" s="5">
        <f>SUM(Tabla2[[#This Row],[19]:[39]])</f>
        <v>487</v>
      </c>
      <c r="AF455" s="7">
        <v>22.6</v>
      </c>
      <c r="AG455" s="7" t="s">
        <v>9</v>
      </c>
      <c r="AH455" s="7" t="s">
        <v>9</v>
      </c>
    </row>
    <row r="456" spans="2:34" ht="100.2" customHeight="1" x14ac:dyDescent="0.3">
      <c r="B456" s="5" t="s">
        <v>681</v>
      </c>
      <c r="C456" s="6" t="s">
        <v>800</v>
      </c>
      <c r="D456" s="6" t="s">
        <v>679</v>
      </c>
      <c r="E456" s="6" t="s">
        <v>438</v>
      </c>
      <c r="F456" s="6" t="s">
        <v>680</v>
      </c>
      <c r="G456" s="6"/>
      <c r="H456" s="6"/>
      <c r="I456" s="6">
        <f>VLOOKUP($B456,Hoja2!$B:$Y,3,FALSE)</f>
        <v>0</v>
      </c>
      <c r="J456" s="6">
        <f>VLOOKUP($B456,Hoja2!$B:$Y,4,FALSE)</f>
        <v>0</v>
      </c>
      <c r="K456" s="6">
        <f>VLOOKUP($B456,Hoja2!$B:$Y,5,FALSE)</f>
        <v>0</v>
      </c>
      <c r="L456" s="6">
        <f>VLOOKUP($B456,Hoja2!$B:$Y,6,FALSE)</f>
        <v>0</v>
      </c>
      <c r="M456" s="6">
        <f>VLOOKUP($B456,Hoja2!$B:$Y,7,FALSE)</f>
        <v>0</v>
      </c>
      <c r="N456" s="6">
        <f>VLOOKUP($B456,Hoja2!$B:$Y,8,FALSE)</f>
        <v>0</v>
      </c>
      <c r="O456" s="6">
        <f>VLOOKUP($B456,Hoja2!$B:$Y,9,FALSE)</f>
        <v>0</v>
      </c>
      <c r="P456" s="6">
        <f>VLOOKUP($B456,Hoja2!$B:$Y,10,FALSE)</f>
        <v>0</v>
      </c>
      <c r="Q456" s="6">
        <f>VLOOKUP($B456,Hoja2!$B:$Y,11,FALSE)</f>
        <v>0</v>
      </c>
      <c r="R456" s="6">
        <f>VLOOKUP($B456,Hoja2!$B:$Y,12,FALSE)</f>
        <v>0</v>
      </c>
      <c r="S456" s="6">
        <f>VLOOKUP($B456,Hoja2!$B:$Y,13,FALSE)</f>
        <v>62</v>
      </c>
      <c r="T456" s="6">
        <f>VLOOKUP($B456,Hoja2!$B:$Y,14,FALSE)</f>
        <v>64</v>
      </c>
      <c r="U456" s="6">
        <f>VLOOKUP($B456,Hoja2!$B:$Y,15,FALSE)</f>
        <v>83</v>
      </c>
      <c r="V456" s="6">
        <f>VLOOKUP($B456,Hoja2!$B:$Y,16,FALSE)</f>
        <v>84</v>
      </c>
      <c r="W456" s="6">
        <f>VLOOKUP($B456,Hoja2!$B:$Y,17,FALSE)</f>
        <v>74</v>
      </c>
      <c r="X456" s="6">
        <f>VLOOKUP($B456,Hoja2!$B:$Y,18,FALSE)</f>
        <v>52</v>
      </c>
      <c r="Y456" s="6">
        <f>VLOOKUP($B456,Hoja2!$B:$Y,19,FALSE)</f>
        <v>41</v>
      </c>
      <c r="Z456" s="6">
        <f>VLOOKUP($B456,Hoja2!$B:$Y,20,FALSE)</f>
        <v>31</v>
      </c>
      <c r="AA456" s="6">
        <f>VLOOKUP($B456,Hoja2!$B:$Y,21,FALSE)</f>
        <v>0</v>
      </c>
      <c r="AB456" s="5">
        <f>VLOOKUP($B456,Hoja2!$B:$Y,22,FALSE)</f>
        <v>0</v>
      </c>
      <c r="AC456" s="5">
        <f>VLOOKUP($B456,Hoja2!$B:$Y,23,FALSE)</f>
        <v>0</v>
      </c>
      <c r="AD456" s="5">
        <f>VLOOKUP($B456,Hoja2!$B:$Y,24,FALSE)</f>
        <v>0</v>
      </c>
      <c r="AE456" s="5">
        <f>SUM(Tabla2[[#This Row],[19]:[39]])</f>
        <v>491</v>
      </c>
      <c r="AF456" s="7">
        <v>22.6</v>
      </c>
      <c r="AG456" s="7" t="s">
        <v>9</v>
      </c>
      <c r="AH456" s="7" t="s">
        <v>9</v>
      </c>
    </row>
    <row r="457" spans="2:34" ht="100.2" customHeight="1" x14ac:dyDescent="0.3">
      <c r="B457" s="5" t="s">
        <v>682</v>
      </c>
      <c r="C457" s="6" t="s">
        <v>800</v>
      </c>
      <c r="D457" s="6" t="s">
        <v>683</v>
      </c>
      <c r="E457" s="6" t="s">
        <v>438</v>
      </c>
      <c r="F457" s="6" t="s">
        <v>673</v>
      </c>
      <c r="G457" s="6"/>
      <c r="H457" s="6"/>
      <c r="I457" s="6">
        <f>VLOOKUP($B457,Hoja2!$B:$Y,3,FALSE)</f>
        <v>0</v>
      </c>
      <c r="J457" s="6">
        <f>VLOOKUP($B457,Hoja2!$B:$Y,4,FALSE)</f>
        <v>0</v>
      </c>
      <c r="K457" s="6">
        <f>VLOOKUP($B457,Hoja2!$B:$Y,5,FALSE)</f>
        <v>0</v>
      </c>
      <c r="L457" s="6">
        <f>VLOOKUP($B457,Hoja2!$B:$Y,6,FALSE)</f>
        <v>0</v>
      </c>
      <c r="M457" s="6">
        <f>VLOOKUP($B457,Hoja2!$B:$Y,7,FALSE)</f>
        <v>0</v>
      </c>
      <c r="N457" s="6">
        <f>VLOOKUP($B457,Hoja2!$B:$Y,8,FALSE)</f>
        <v>0</v>
      </c>
      <c r="O457" s="6">
        <f>VLOOKUP($B457,Hoja2!$B:$Y,9,FALSE)</f>
        <v>0</v>
      </c>
      <c r="P457" s="6">
        <f>VLOOKUP($B457,Hoja2!$B:$Y,10,FALSE)</f>
        <v>0</v>
      </c>
      <c r="Q457" s="6">
        <f>VLOOKUP($B457,Hoja2!$B:$Y,11,FALSE)</f>
        <v>0</v>
      </c>
      <c r="R457" s="6">
        <f>VLOOKUP($B457,Hoja2!$B:$Y,12,FALSE)</f>
        <v>0</v>
      </c>
      <c r="S457" s="6">
        <f>VLOOKUP($B457,Hoja2!$B:$Y,13,FALSE)</f>
        <v>23</v>
      </c>
      <c r="T457" s="6">
        <f>VLOOKUP($B457,Hoja2!$B:$Y,14,FALSE)</f>
        <v>21</v>
      </c>
      <c r="U457" s="6">
        <f>VLOOKUP($B457,Hoja2!$B:$Y,15,FALSE)</f>
        <v>44</v>
      </c>
      <c r="V457" s="6">
        <f>VLOOKUP($B457,Hoja2!$B:$Y,16,FALSE)</f>
        <v>52</v>
      </c>
      <c r="W457" s="6">
        <f>VLOOKUP($B457,Hoja2!$B:$Y,17,FALSE)</f>
        <v>51</v>
      </c>
      <c r="X457" s="6">
        <f>VLOOKUP($B457,Hoja2!$B:$Y,18,FALSE)</f>
        <v>30</v>
      </c>
      <c r="Y457" s="6">
        <f>VLOOKUP($B457,Hoja2!$B:$Y,19,FALSE)</f>
        <v>20</v>
      </c>
      <c r="Z457" s="6">
        <f>VLOOKUP($B457,Hoja2!$B:$Y,20,FALSE)</f>
        <v>21</v>
      </c>
      <c r="AA457" s="6">
        <f>VLOOKUP($B457,Hoja2!$B:$Y,21,FALSE)</f>
        <v>21</v>
      </c>
      <c r="AB457" s="5">
        <f>VLOOKUP($B457,Hoja2!$B:$Y,22,FALSE)</f>
        <v>0</v>
      </c>
      <c r="AC457" s="5">
        <f>VLOOKUP($B457,Hoja2!$B:$Y,23,FALSE)</f>
        <v>0</v>
      </c>
      <c r="AD457" s="5">
        <f>VLOOKUP($B457,Hoja2!$B:$Y,24,FALSE)</f>
        <v>0</v>
      </c>
      <c r="AE457" s="5">
        <f>SUM(Tabla2[[#This Row],[19]:[39]])</f>
        <v>283</v>
      </c>
      <c r="AF457" s="7">
        <v>20</v>
      </c>
      <c r="AG457" s="7" t="s">
        <v>9</v>
      </c>
      <c r="AH457" s="7" t="s">
        <v>9</v>
      </c>
    </row>
    <row r="458" spans="2:34" ht="100.2" hidden="1" customHeight="1" x14ac:dyDescent="0.3">
      <c r="B458" s="5" t="s">
        <v>684</v>
      </c>
      <c r="C458" s="6" t="s">
        <v>800</v>
      </c>
      <c r="D458" s="6" t="s">
        <v>683</v>
      </c>
      <c r="E458" s="6" t="s">
        <v>441</v>
      </c>
      <c r="F458" s="6" t="s">
        <v>673</v>
      </c>
      <c r="G458" s="6"/>
      <c r="H458" s="6"/>
      <c r="I458" s="6" t="e">
        <f>VLOOKUP($B458,Hoja2!$B:$Y,3,FALSE)</f>
        <v>#N/A</v>
      </c>
      <c r="J458" s="6" t="e">
        <f>VLOOKUP($B458,Hoja2!$B:$Y,4,FALSE)</f>
        <v>#N/A</v>
      </c>
      <c r="K458" s="6" t="e">
        <f>VLOOKUP($B458,Hoja2!$B:$Y,5,FALSE)</f>
        <v>#N/A</v>
      </c>
      <c r="L458" s="6" t="e">
        <f>VLOOKUP($B458,Hoja2!$B:$Y,6,FALSE)</f>
        <v>#N/A</v>
      </c>
      <c r="M458" s="6" t="e">
        <f>VLOOKUP($B458,Hoja2!$B:$Y,7,FALSE)</f>
        <v>#N/A</v>
      </c>
      <c r="N458" s="6" t="e">
        <f>VLOOKUP($B458,Hoja2!$B:$Y,8,FALSE)</f>
        <v>#N/A</v>
      </c>
      <c r="O458" s="6" t="e">
        <f>VLOOKUP($B458,Hoja2!$B:$Y,9,FALSE)</f>
        <v>#N/A</v>
      </c>
      <c r="P458" s="6" t="e">
        <f>VLOOKUP($B458,Hoja2!$B:$Y,10,FALSE)</f>
        <v>#N/A</v>
      </c>
      <c r="Q458" s="6" t="e">
        <f>VLOOKUP($B458,Hoja2!$B:$Y,11,FALSE)</f>
        <v>#N/A</v>
      </c>
      <c r="R458" s="6" t="e">
        <f>VLOOKUP($B458,Hoja2!$B:$Y,12,FALSE)</f>
        <v>#N/A</v>
      </c>
      <c r="S458" s="6" t="e">
        <f>VLOOKUP($B458,Hoja2!$B:$Y,13,FALSE)</f>
        <v>#N/A</v>
      </c>
      <c r="T458" s="6" t="e">
        <f>VLOOKUP($B458,Hoja2!$B:$Y,14,FALSE)</f>
        <v>#N/A</v>
      </c>
      <c r="U458" s="6" t="e">
        <f>VLOOKUP($B458,Hoja2!$B:$Y,15,FALSE)</f>
        <v>#N/A</v>
      </c>
      <c r="V458" s="6" t="e">
        <f>VLOOKUP($B458,Hoja2!$B:$Y,16,FALSE)</f>
        <v>#N/A</v>
      </c>
      <c r="W458" s="6" t="e">
        <f>VLOOKUP($B458,Hoja2!$B:$Y,17,FALSE)</f>
        <v>#N/A</v>
      </c>
      <c r="X458" s="6" t="e">
        <f>VLOOKUP($B458,Hoja2!$B:$Y,18,FALSE)</f>
        <v>#N/A</v>
      </c>
      <c r="Y458" s="6" t="e">
        <f>VLOOKUP($B458,Hoja2!$B:$Y,19,FALSE)</f>
        <v>#N/A</v>
      </c>
      <c r="Z458" s="6" t="e">
        <f>VLOOKUP($B458,Hoja2!$B:$Y,20,FALSE)</f>
        <v>#N/A</v>
      </c>
      <c r="AA458" s="6" t="e">
        <f>VLOOKUP($B458,Hoja2!$B:$Y,21,FALSE)</f>
        <v>#N/A</v>
      </c>
      <c r="AB458" s="5" t="e">
        <f>VLOOKUP($B458,Hoja2!$B:$Y,22,FALSE)</f>
        <v>#N/A</v>
      </c>
      <c r="AC458" s="5" t="e">
        <f>VLOOKUP($B458,Hoja2!$B:$Y,23,FALSE)</f>
        <v>#N/A</v>
      </c>
      <c r="AD458" s="5" t="e">
        <f>VLOOKUP($B458,Hoja2!$B:$Y,24,FALSE)</f>
        <v>#N/A</v>
      </c>
      <c r="AE458" s="5" t="e">
        <f>SUM(Tabla2[[#This Row],[19]:[39]])</f>
        <v>#N/A</v>
      </c>
      <c r="AF458" s="7">
        <v>20</v>
      </c>
      <c r="AG458" s="7" t="s">
        <v>9</v>
      </c>
      <c r="AH458" s="7" t="s">
        <v>9</v>
      </c>
    </row>
    <row r="459" spans="2:34" ht="100.2" customHeight="1" x14ac:dyDescent="0.3">
      <c r="B459" s="5" t="s">
        <v>685</v>
      </c>
      <c r="C459" s="6" t="s">
        <v>800</v>
      </c>
      <c r="D459" s="6" t="s">
        <v>686</v>
      </c>
      <c r="E459" s="6" t="s">
        <v>687</v>
      </c>
      <c r="F459" s="6" t="s">
        <v>780</v>
      </c>
      <c r="G459" s="6" t="s">
        <v>781</v>
      </c>
      <c r="H459" s="6" t="s">
        <v>793</v>
      </c>
      <c r="I459" s="6">
        <f>VLOOKUP($B459,Hoja2!$B:$Y,3,FALSE)</f>
        <v>0</v>
      </c>
      <c r="J459" s="6">
        <f>VLOOKUP($B459,Hoja2!$B:$Y,4,FALSE)</f>
        <v>0</v>
      </c>
      <c r="K459" s="6">
        <f>VLOOKUP($B459,Hoja2!$B:$Y,5,FALSE)</f>
        <v>0</v>
      </c>
      <c r="L459" s="6">
        <f>VLOOKUP($B459,Hoja2!$B:$Y,6,FALSE)</f>
        <v>0</v>
      </c>
      <c r="M459" s="6">
        <f>VLOOKUP($B459,Hoja2!$B:$Y,7,FALSE)</f>
        <v>42</v>
      </c>
      <c r="N459" s="6">
        <f>VLOOKUP($B459,Hoja2!$B:$Y,8,FALSE)</f>
        <v>50</v>
      </c>
      <c r="O459" s="6">
        <f>VLOOKUP($B459,Hoja2!$B:$Y,9,FALSE)</f>
        <v>69</v>
      </c>
      <c r="P459" s="6">
        <f>VLOOKUP($B459,Hoja2!$B:$Y,10,FALSE)</f>
        <v>78</v>
      </c>
      <c r="Q459" s="6">
        <f>VLOOKUP($B459,Hoja2!$B:$Y,11,FALSE)</f>
        <v>75</v>
      </c>
      <c r="R459" s="6">
        <f>VLOOKUP($B459,Hoja2!$B:$Y,12,FALSE)</f>
        <v>64</v>
      </c>
      <c r="S459" s="6">
        <f>VLOOKUP($B459,Hoja2!$B:$Y,13,FALSE)</f>
        <v>38</v>
      </c>
      <c r="T459" s="6">
        <f>VLOOKUP($B459,Hoja2!$B:$Y,14,FALSE)</f>
        <v>37</v>
      </c>
      <c r="U459" s="6">
        <f>VLOOKUP($B459,Hoja2!$B:$Y,15,FALSE)</f>
        <v>34</v>
      </c>
      <c r="V459" s="6">
        <f>VLOOKUP($B459,Hoja2!$B:$Y,16,FALSE)</f>
        <v>0</v>
      </c>
      <c r="W459" s="6">
        <f>VLOOKUP($B459,Hoja2!$B:$Y,17,FALSE)</f>
        <v>0</v>
      </c>
      <c r="X459" s="6">
        <f>VLOOKUP($B459,Hoja2!$B:$Y,18,FALSE)</f>
        <v>0</v>
      </c>
      <c r="Y459" s="6">
        <f>VLOOKUP($B459,Hoja2!$B:$Y,19,FALSE)</f>
        <v>0</v>
      </c>
      <c r="Z459" s="6">
        <f>VLOOKUP($B459,Hoja2!$B:$Y,20,FALSE)</f>
        <v>0</v>
      </c>
      <c r="AA459" s="6">
        <f>VLOOKUP($B459,Hoja2!$B:$Y,21,FALSE)</f>
        <v>0</v>
      </c>
      <c r="AB459" s="5">
        <f>VLOOKUP($B459,Hoja2!$B:$Y,22,FALSE)</f>
        <v>0</v>
      </c>
      <c r="AC459" s="5">
        <f>VLOOKUP($B459,Hoja2!$B:$Y,23,FALSE)</f>
        <v>0</v>
      </c>
      <c r="AD459" s="5">
        <f>VLOOKUP($B459,Hoja2!$B:$Y,24,FALSE)</f>
        <v>0</v>
      </c>
      <c r="AE459" s="5">
        <f>SUM(Tabla2[[#This Row],[19]:[39]])</f>
        <v>487</v>
      </c>
      <c r="AF459" s="7">
        <v>21.5</v>
      </c>
      <c r="AG459" s="7">
        <v>22.6</v>
      </c>
      <c r="AH459" s="7">
        <v>23.7</v>
      </c>
    </row>
    <row r="460" spans="2:34" ht="100.2" customHeight="1" x14ac:dyDescent="0.3">
      <c r="B460" s="5" t="s">
        <v>688</v>
      </c>
      <c r="C460" s="6" t="s">
        <v>800</v>
      </c>
      <c r="D460" s="6" t="s">
        <v>686</v>
      </c>
      <c r="E460" s="6" t="s">
        <v>689</v>
      </c>
      <c r="F460" s="6" t="s">
        <v>780</v>
      </c>
      <c r="G460" s="6" t="s">
        <v>781</v>
      </c>
      <c r="H460" s="6" t="s">
        <v>793</v>
      </c>
      <c r="I460" s="6">
        <f>VLOOKUP($B460,Hoja2!$B:$Y,3,FALSE)</f>
        <v>0</v>
      </c>
      <c r="J460" s="6">
        <f>VLOOKUP($B460,Hoja2!$B:$Y,4,FALSE)</f>
        <v>0</v>
      </c>
      <c r="K460" s="6">
        <f>VLOOKUP($B460,Hoja2!$B:$Y,5,FALSE)</f>
        <v>0</v>
      </c>
      <c r="L460" s="6">
        <f>VLOOKUP($B460,Hoja2!$B:$Y,6,FALSE)</f>
        <v>0</v>
      </c>
      <c r="M460" s="6">
        <f>VLOOKUP($B460,Hoja2!$B:$Y,7,FALSE)</f>
        <v>19</v>
      </c>
      <c r="N460" s="6">
        <f>VLOOKUP($B460,Hoja2!$B:$Y,8,FALSE)</f>
        <v>27</v>
      </c>
      <c r="O460" s="6">
        <f>VLOOKUP($B460,Hoja2!$B:$Y,9,FALSE)</f>
        <v>43</v>
      </c>
      <c r="P460" s="6">
        <f>VLOOKUP($B460,Hoja2!$B:$Y,10,FALSE)</f>
        <v>57</v>
      </c>
      <c r="Q460" s="6">
        <f>VLOOKUP($B460,Hoja2!$B:$Y,11,FALSE)</f>
        <v>52</v>
      </c>
      <c r="R460" s="6">
        <f>VLOOKUP($B460,Hoja2!$B:$Y,12,FALSE)</f>
        <v>52</v>
      </c>
      <c r="S460" s="6">
        <f>VLOOKUP($B460,Hoja2!$B:$Y,13,FALSE)</f>
        <v>23</v>
      </c>
      <c r="T460" s="6">
        <f>VLOOKUP($B460,Hoja2!$B:$Y,14,FALSE)</f>
        <v>23</v>
      </c>
      <c r="U460" s="6">
        <f>VLOOKUP($B460,Hoja2!$B:$Y,15,FALSE)</f>
        <v>23</v>
      </c>
      <c r="V460" s="6">
        <f>VLOOKUP($B460,Hoja2!$B:$Y,16,FALSE)</f>
        <v>0</v>
      </c>
      <c r="W460" s="6">
        <f>VLOOKUP($B460,Hoja2!$B:$Y,17,FALSE)</f>
        <v>0</v>
      </c>
      <c r="X460" s="6">
        <f>VLOOKUP($B460,Hoja2!$B:$Y,18,FALSE)</f>
        <v>0</v>
      </c>
      <c r="Y460" s="6">
        <f>VLOOKUP($B460,Hoja2!$B:$Y,19,FALSE)</f>
        <v>0</v>
      </c>
      <c r="Z460" s="6">
        <f>VLOOKUP($B460,Hoja2!$B:$Y,20,FALSE)</f>
        <v>0</v>
      </c>
      <c r="AA460" s="6">
        <f>VLOOKUP($B460,Hoja2!$B:$Y,21,FALSE)</f>
        <v>0</v>
      </c>
      <c r="AB460" s="5">
        <f>VLOOKUP($B460,Hoja2!$B:$Y,22,FALSE)</f>
        <v>0</v>
      </c>
      <c r="AC460" s="5">
        <f>VLOOKUP($B460,Hoja2!$B:$Y,23,FALSE)</f>
        <v>0</v>
      </c>
      <c r="AD460" s="5">
        <f>VLOOKUP($B460,Hoja2!$B:$Y,24,FALSE)</f>
        <v>0</v>
      </c>
      <c r="AE460" s="5">
        <f>SUM(Tabla2[[#This Row],[19]:[39]])</f>
        <v>319</v>
      </c>
      <c r="AF460" s="7">
        <v>21.5</v>
      </c>
      <c r="AG460" s="7">
        <v>22.6</v>
      </c>
      <c r="AH460" s="7">
        <v>23.7</v>
      </c>
    </row>
    <row r="461" spans="2:34" ht="100.2" customHeight="1" x14ac:dyDescent="0.3">
      <c r="B461" s="5" t="s">
        <v>690</v>
      </c>
      <c r="C461" s="6" t="s">
        <v>800</v>
      </c>
      <c r="D461" s="6" t="s">
        <v>686</v>
      </c>
      <c r="E461" s="6" t="s">
        <v>691</v>
      </c>
      <c r="F461" s="6" t="s">
        <v>777</v>
      </c>
      <c r="G461" s="6" t="s">
        <v>791</v>
      </c>
      <c r="H461" s="6"/>
      <c r="I461" s="6">
        <f>VLOOKUP($B461,Hoja2!$B:$Y,3,FALSE)</f>
        <v>0</v>
      </c>
      <c r="J461" s="6">
        <f>VLOOKUP($B461,Hoja2!$B:$Y,4,FALSE)</f>
        <v>0</v>
      </c>
      <c r="K461" s="6">
        <f>VLOOKUP($B461,Hoja2!$B:$Y,5,FALSE)</f>
        <v>0</v>
      </c>
      <c r="L461" s="6">
        <f>VLOOKUP($B461,Hoja2!$B:$Y,6,FALSE)</f>
        <v>0</v>
      </c>
      <c r="M461" s="6">
        <f>VLOOKUP($B461,Hoja2!$B:$Y,7,FALSE)</f>
        <v>0</v>
      </c>
      <c r="N461" s="6">
        <f>VLOOKUP($B461,Hoja2!$B:$Y,8,FALSE)</f>
        <v>0</v>
      </c>
      <c r="O461" s="6">
        <f>VLOOKUP($B461,Hoja2!$B:$Y,9,FALSE)</f>
        <v>0</v>
      </c>
      <c r="P461" s="6">
        <f>VLOOKUP($B461,Hoja2!$B:$Y,10,FALSE)</f>
        <v>0</v>
      </c>
      <c r="Q461" s="6">
        <f>VLOOKUP($B461,Hoja2!$B:$Y,11,FALSE)</f>
        <v>0</v>
      </c>
      <c r="R461" s="6">
        <f>VLOOKUP($B461,Hoja2!$B:$Y,12,FALSE)</f>
        <v>0</v>
      </c>
      <c r="S461" s="6">
        <f>VLOOKUP($B461,Hoja2!$B:$Y,13,FALSE)</f>
        <v>4</v>
      </c>
      <c r="T461" s="6">
        <f>VLOOKUP($B461,Hoja2!$B:$Y,14,FALSE)</f>
        <v>9</v>
      </c>
      <c r="U461" s="6">
        <f>VLOOKUP($B461,Hoja2!$B:$Y,15,FALSE)</f>
        <v>6</v>
      </c>
      <c r="V461" s="6">
        <f>VLOOKUP($B461,Hoja2!$B:$Y,16,FALSE)</f>
        <v>9</v>
      </c>
      <c r="W461" s="6">
        <f>VLOOKUP($B461,Hoja2!$B:$Y,17,FALSE)</f>
        <v>11</v>
      </c>
      <c r="X461" s="6">
        <f>VLOOKUP($B461,Hoja2!$B:$Y,18,FALSE)</f>
        <v>19</v>
      </c>
      <c r="Y461" s="6">
        <f>VLOOKUP($B461,Hoja2!$B:$Y,19,FALSE)</f>
        <v>16</v>
      </c>
      <c r="Z461" s="6">
        <f>VLOOKUP($B461,Hoja2!$B:$Y,20,FALSE)</f>
        <v>15</v>
      </c>
      <c r="AA461" s="6">
        <f>VLOOKUP($B461,Hoja2!$B:$Y,21,FALSE)</f>
        <v>13</v>
      </c>
      <c r="AB461" s="5">
        <f>VLOOKUP($B461,Hoja2!$B:$Y,22,FALSE)</f>
        <v>0</v>
      </c>
      <c r="AC461" s="5">
        <f>VLOOKUP($B461,Hoja2!$B:$Y,23,FALSE)</f>
        <v>0</v>
      </c>
      <c r="AD461" s="5">
        <f>VLOOKUP($B461,Hoja2!$B:$Y,24,FALSE)</f>
        <v>0</v>
      </c>
      <c r="AE461" s="5">
        <f>SUM(Tabla2[[#This Row],[19]:[39]])</f>
        <v>102</v>
      </c>
      <c r="AF461" s="7">
        <v>22.6</v>
      </c>
      <c r="AG461" s="7">
        <v>23.7</v>
      </c>
      <c r="AH461" s="7" t="s">
        <v>9</v>
      </c>
    </row>
    <row r="462" spans="2:34" ht="100.2" hidden="1" customHeight="1" x14ac:dyDescent="0.3">
      <c r="B462" s="5" t="s">
        <v>692</v>
      </c>
      <c r="C462" s="6" t="s">
        <v>800</v>
      </c>
      <c r="D462" s="6" t="s">
        <v>686</v>
      </c>
      <c r="E462" s="6" t="s">
        <v>693</v>
      </c>
      <c r="F462" s="6" t="s">
        <v>777</v>
      </c>
      <c r="G462" s="6" t="s">
        <v>791</v>
      </c>
      <c r="H462" s="6"/>
      <c r="I462" s="6" t="e">
        <f>VLOOKUP($B462,Hoja2!$B:$Y,3,FALSE)</f>
        <v>#N/A</v>
      </c>
      <c r="J462" s="6" t="e">
        <f>VLOOKUP($B462,Hoja2!$B:$Y,4,FALSE)</f>
        <v>#N/A</v>
      </c>
      <c r="K462" s="6" t="e">
        <f>VLOOKUP($B462,Hoja2!$B:$Y,5,FALSE)</f>
        <v>#N/A</v>
      </c>
      <c r="L462" s="6" t="e">
        <f>VLOOKUP($B462,Hoja2!$B:$Y,6,FALSE)</f>
        <v>#N/A</v>
      </c>
      <c r="M462" s="6" t="e">
        <f>VLOOKUP($B462,Hoja2!$B:$Y,7,FALSE)</f>
        <v>#N/A</v>
      </c>
      <c r="N462" s="6" t="e">
        <f>VLOOKUP($B462,Hoja2!$B:$Y,8,FALSE)</f>
        <v>#N/A</v>
      </c>
      <c r="O462" s="6" t="e">
        <f>VLOOKUP($B462,Hoja2!$B:$Y,9,FALSE)</f>
        <v>#N/A</v>
      </c>
      <c r="P462" s="6" t="e">
        <f>VLOOKUP($B462,Hoja2!$B:$Y,10,FALSE)</f>
        <v>#N/A</v>
      </c>
      <c r="Q462" s="6" t="e">
        <f>VLOOKUP($B462,Hoja2!$B:$Y,11,FALSE)</f>
        <v>#N/A</v>
      </c>
      <c r="R462" s="6" t="e">
        <f>VLOOKUP($B462,Hoja2!$B:$Y,12,FALSE)</f>
        <v>#N/A</v>
      </c>
      <c r="S462" s="6" t="e">
        <f>VLOOKUP($B462,Hoja2!$B:$Y,13,FALSE)</f>
        <v>#N/A</v>
      </c>
      <c r="T462" s="6" t="e">
        <f>VLOOKUP($B462,Hoja2!$B:$Y,14,FALSE)</f>
        <v>#N/A</v>
      </c>
      <c r="U462" s="6" t="e">
        <f>VLOOKUP($B462,Hoja2!$B:$Y,15,FALSE)</f>
        <v>#N/A</v>
      </c>
      <c r="V462" s="6" t="e">
        <f>VLOOKUP($B462,Hoja2!$B:$Y,16,FALSE)</f>
        <v>#N/A</v>
      </c>
      <c r="W462" s="6" t="e">
        <f>VLOOKUP($B462,Hoja2!$B:$Y,17,FALSE)</f>
        <v>#N/A</v>
      </c>
      <c r="X462" s="6" t="e">
        <f>VLOOKUP($B462,Hoja2!$B:$Y,18,FALSE)</f>
        <v>#N/A</v>
      </c>
      <c r="Y462" s="6" t="e">
        <f>VLOOKUP($B462,Hoja2!$B:$Y,19,FALSE)</f>
        <v>#N/A</v>
      </c>
      <c r="Z462" s="6" t="e">
        <f>VLOOKUP($B462,Hoja2!$B:$Y,20,FALSE)</f>
        <v>#N/A</v>
      </c>
      <c r="AA462" s="6" t="e">
        <f>VLOOKUP($B462,Hoja2!$B:$Y,21,FALSE)</f>
        <v>#N/A</v>
      </c>
      <c r="AB462" s="5" t="e">
        <f>VLOOKUP($B462,Hoja2!$B:$Y,22,FALSE)</f>
        <v>#N/A</v>
      </c>
      <c r="AC462" s="5" t="e">
        <f>VLOOKUP($B462,Hoja2!$B:$Y,23,FALSE)</f>
        <v>#N/A</v>
      </c>
      <c r="AD462" s="5" t="e">
        <f>VLOOKUP($B462,Hoja2!$B:$Y,24,FALSE)</f>
        <v>#N/A</v>
      </c>
      <c r="AE462" s="5" t="e">
        <f>SUM(Tabla2[[#This Row],[19]:[39]])</f>
        <v>#N/A</v>
      </c>
      <c r="AF462" s="7">
        <v>22.6</v>
      </c>
      <c r="AG462" s="7">
        <v>23.7</v>
      </c>
      <c r="AH462" s="7" t="s">
        <v>9</v>
      </c>
    </row>
    <row r="463" spans="2:34" ht="100.2" customHeight="1" x14ac:dyDescent="0.3">
      <c r="B463" s="5" t="s">
        <v>694</v>
      </c>
      <c r="C463" s="6" t="s">
        <v>800</v>
      </c>
      <c r="D463" s="6" t="s">
        <v>686</v>
      </c>
      <c r="E463" s="6" t="s">
        <v>695</v>
      </c>
      <c r="F463" s="6" t="s">
        <v>777</v>
      </c>
      <c r="G463" s="6" t="s">
        <v>791</v>
      </c>
      <c r="H463" s="6"/>
      <c r="I463" s="6">
        <f>VLOOKUP($B463,Hoja2!$B:$Y,3,FALSE)</f>
        <v>0</v>
      </c>
      <c r="J463" s="6">
        <f>VLOOKUP($B463,Hoja2!$B:$Y,4,FALSE)</f>
        <v>0</v>
      </c>
      <c r="K463" s="6">
        <f>VLOOKUP($B463,Hoja2!$B:$Y,5,FALSE)</f>
        <v>0</v>
      </c>
      <c r="L463" s="6">
        <f>VLOOKUP($B463,Hoja2!$B:$Y,6,FALSE)</f>
        <v>0</v>
      </c>
      <c r="M463" s="6">
        <f>VLOOKUP($B463,Hoja2!$B:$Y,7,FALSE)</f>
        <v>0</v>
      </c>
      <c r="N463" s="6">
        <f>VLOOKUP($B463,Hoja2!$B:$Y,8,FALSE)</f>
        <v>0</v>
      </c>
      <c r="O463" s="6">
        <f>VLOOKUP($B463,Hoja2!$B:$Y,9,FALSE)</f>
        <v>0</v>
      </c>
      <c r="P463" s="6">
        <f>VLOOKUP($B463,Hoja2!$B:$Y,10,FALSE)</f>
        <v>0</v>
      </c>
      <c r="Q463" s="6">
        <f>VLOOKUP($B463,Hoja2!$B:$Y,11,FALSE)</f>
        <v>0</v>
      </c>
      <c r="R463" s="6">
        <f>VLOOKUP($B463,Hoja2!$B:$Y,12,FALSE)</f>
        <v>0</v>
      </c>
      <c r="S463" s="6">
        <f>VLOOKUP($B463,Hoja2!$B:$Y,13,FALSE)</f>
        <v>10</v>
      </c>
      <c r="T463" s="6">
        <f>VLOOKUP($B463,Hoja2!$B:$Y,14,FALSE)</f>
        <v>16</v>
      </c>
      <c r="U463" s="6">
        <f>VLOOKUP($B463,Hoja2!$B:$Y,15,FALSE)</f>
        <v>18</v>
      </c>
      <c r="V463" s="6">
        <f>VLOOKUP($B463,Hoja2!$B:$Y,16,FALSE)</f>
        <v>17</v>
      </c>
      <c r="W463" s="6">
        <f>VLOOKUP($B463,Hoja2!$B:$Y,17,FALSE)</f>
        <v>18</v>
      </c>
      <c r="X463" s="6">
        <f>VLOOKUP($B463,Hoja2!$B:$Y,18,FALSE)</f>
        <v>24</v>
      </c>
      <c r="Y463" s="6">
        <f>VLOOKUP($B463,Hoja2!$B:$Y,19,FALSE)</f>
        <v>15</v>
      </c>
      <c r="Z463" s="6">
        <f>VLOOKUP($B463,Hoja2!$B:$Y,20,FALSE)</f>
        <v>20</v>
      </c>
      <c r="AA463" s="6">
        <f>VLOOKUP($B463,Hoja2!$B:$Y,21,FALSE)</f>
        <v>8</v>
      </c>
      <c r="AB463" s="5">
        <f>VLOOKUP($B463,Hoja2!$B:$Y,22,FALSE)</f>
        <v>0</v>
      </c>
      <c r="AC463" s="5">
        <f>VLOOKUP($B463,Hoja2!$B:$Y,23,FALSE)</f>
        <v>0</v>
      </c>
      <c r="AD463" s="5">
        <f>VLOOKUP($B463,Hoja2!$B:$Y,24,FALSE)</f>
        <v>0</v>
      </c>
      <c r="AE463" s="5">
        <f>SUM(Tabla2[[#This Row],[19]:[39]])</f>
        <v>146</v>
      </c>
      <c r="AF463" s="7">
        <v>22.6</v>
      </c>
      <c r="AG463" s="7">
        <v>23.7</v>
      </c>
      <c r="AH463" s="7" t="s">
        <v>9</v>
      </c>
    </row>
    <row r="464" spans="2:34" ht="100.2" customHeight="1" x14ac:dyDescent="0.3">
      <c r="B464" s="5" t="s">
        <v>696</v>
      </c>
      <c r="C464" s="6" t="s">
        <v>800</v>
      </c>
      <c r="D464" s="6" t="s">
        <v>686</v>
      </c>
      <c r="E464" s="6" t="s">
        <v>695</v>
      </c>
      <c r="F464" s="6" t="s">
        <v>777</v>
      </c>
      <c r="G464" s="6" t="s">
        <v>791</v>
      </c>
      <c r="H464" s="6"/>
      <c r="I464" s="6">
        <f>VLOOKUP($B464,Hoja2!$B:$Y,3,FALSE)</f>
        <v>0</v>
      </c>
      <c r="J464" s="6">
        <f>VLOOKUP($B464,Hoja2!$B:$Y,4,FALSE)</f>
        <v>0</v>
      </c>
      <c r="K464" s="6">
        <f>VLOOKUP($B464,Hoja2!$B:$Y,5,FALSE)</f>
        <v>0</v>
      </c>
      <c r="L464" s="6">
        <f>VLOOKUP($B464,Hoja2!$B:$Y,6,FALSE)</f>
        <v>0</v>
      </c>
      <c r="M464" s="6">
        <f>VLOOKUP($B464,Hoja2!$B:$Y,7,FALSE)</f>
        <v>0</v>
      </c>
      <c r="N464" s="6">
        <f>VLOOKUP($B464,Hoja2!$B:$Y,8,FALSE)</f>
        <v>0</v>
      </c>
      <c r="O464" s="6">
        <f>VLOOKUP($B464,Hoja2!$B:$Y,9,FALSE)</f>
        <v>0</v>
      </c>
      <c r="P464" s="6">
        <f>VLOOKUP($B464,Hoja2!$B:$Y,10,FALSE)</f>
        <v>0</v>
      </c>
      <c r="Q464" s="6">
        <f>VLOOKUP($B464,Hoja2!$B:$Y,11,FALSE)</f>
        <v>0</v>
      </c>
      <c r="R464" s="6">
        <f>VLOOKUP($B464,Hoja2!$B:$Y,12,FALSE)</f>
        <v>0</v>
      </c>
      <c r="S464" s="6">
        <f>VLOOKUP($B464,Hoja2!$B:$Y,13,FALSE)</f>
        <v>25</v>
      </c>
      <c r="T464" s="6">
        <f>VLOOKUP($B464,Hoja2!$B:$Y,14,FALSE)</f>
        <v>34</v>
      </c>
      <c r="U464" s="6">
        <f>VLOOKUP($B464,Hoja2!$B:$Y,15,FALSE)</f>
        <v>49</v>
      </c>
      <c r="V464" s="6">
        <f>VLOOKUP($B464,Hoja2!$B:$Y,16,FALSE)</f>
        <v>50</v>
      </c>
      <c r="W464" s="6">
        <f>VLOOKUP($B464,Hoja2!$B:$Y,17,FALSE)</f>
        <v>48</v>
      </c>
      <c r="X464" s="6">
        <f>VLOOKUP($B464,Hoja2!$B:$Y,18,FALSE)</f>
        <v>43</v>
      </c>
      <c r="Y464" s="6">
        <f>VLOOKUP($B464,Hoja2!$B:$Y,19,FALSE)</f>
        <v>50</v>
      </c>
      <c r="Z464" s="6">
        <f>VLOOKUP($B464,Hoja2!$B:$Y,20,FALSE)</f>
        <v>35</v>
      </c>
      <c r="AA464" s="6">
        <f>VLOOKUP($B464,Hoja2!$B:$Y,21,FALSE)</f>
        <v>31</v>
      </c>
      <c r="AB464" s="5">
        <f>VLOOKUP($B464,Hoja2!$B:$Y,22,FALSE)</f>
        <v>0</v>
      </c>
      <c r="AC464" s="5">
        <f>VLOOKUP($B464,Hoja2!$B:$Y,23,FALSE)</f>
        <v>0</v>
      </c>
      <c r="AD464" s="5">
        <f>VLOOKUP($B464,Hoja2!$B:$Y,24,FALSE)</f>
        <v>0</v>
      </c>
      <c r="AE464" s="5">
        <f>SUM(Tabla2[[#This Row],[19]:[39]])</f>
        <v>365</v>
      </c>
      <c r="AF464" s="7">
        <v>22.6</v>
      </c>
      <c r="AG464" s="7">
        <v>23.7</v>
      </c>
      <c r="AH464" s="7" t="s">
        <v>9</v>
      </c>
    </row>
    <row r="465" spans="2:34" ht="100.2" customHeight="1" x14ac:dyDescent="0.3">
      <c r="B465" s="5" t="s">
        <v>697</v>
      </c>
      <c r="C465" s="6" t="s">
        <v>800</v>
      </c>
      <c r="D465" s="6" t="s">
        <v>686</v>
      </c>
      <c r="E465" s="6" t="s">
        <v>698</v>
      </c>
      <c r="F465" s="6" t="s">
        <v>777</v>
      </c>
      <c r="G465" s="6" t="s">
        <v>791</v>
      </c>
      <c r="H465" s="6"/>
      <c r="I465" s="6">
        <f>VLOOKUP($B465,Hoja2!$B:$Y,3,FALSE)</f>
        <v>0</v>
      </c>
      <c r="J465" s="6">
        <f>VLOOKUP($B465,Hoja2!$B:$Y,4,FALSE)</f>
        <v>0</v>
      </c>
      <c r="K465" s="6">
        <f>VLOOKUP($B465,Hoja2!$B:$Y,5,FALSE)</f>
        <v>0</v>
      </c>
      <c r="L465" s="6">
        <f>VLOOKUP($B465,Hoja2!$B:$Y,6,FALSE)</f>
        <v>0</v>
      </c>
      <c r="M465" s="6">
        <f>VLOOKUP($B465,Hoja2!$B:$Y,7,FALSE)</f>
        <v>0</v>
      </c>
      <c r="N465" s="6">
        <f>VLOOKUP($B465,Hoja2!$B:$Y,8,FALSE)</f>
        <v>0</v>
      </c>
      <c r="O465" s="6">
        <f>VLOOKUP($B465,Hoja2!$B:$Y,9,FALSE)</f>
        <v>0</v>
      </c>
      <c r="P465" s="6">
        <f>VLOOKUP($B465,Hoja2!$B:$Y,10,FALSE)</f>
        <v>0</v>
      </c>
      <c r="Q465" s="6">
        <f>VLOOKUP($B465,Hoja2!$B:$Y,11,FALSE)</f>
        <v>0</v>
      </c>
      <c r="R465" s="6">
        <f>VLOOKUP($B465,Hoja2!$B:$Y,12,FALSE)</f>
        <v>0</v>
      </c>
      <c r="S465" s="6">
        <f>VLOOKUP($B465,Hoja2!$B:$Y,13,FALSE)</f>
        <v>17</v>
      </c>
      <c r="T465" s="6">
        <f>VLOOKUP($B465,Hoja2!$B:$Y,14,FALSE)</f>
        <v>17</v>
      </c>
      <c r="U465" s="6">
        <f>VLOOKUP($B465,Hoja2!$B:$Y,15,FALSE)</f>
        <v>24</v>
      </c>
      <c r="V465" s="6">
        <f>VLOOKUP($B465,Hoja2!$B:$Y,16,FALSE)</f>
        <v>29</v>
      </c>
      <c r="W465" s="6">
        <f>VLOOKUP($B465,Hoja2!$B:$Y,17,FALSE)</f>
        <v>29</v>
      </c>
      <c r="X465" s="6">
        <f>VLOOKUP($B465,Hoja2!$B:$Y,18,FALSE)</f>
        <v>27</v>
      </c>
      <c r="Y465" s="6">
        <f>VLOOKUP($B465,Hoja2!$B:$Y,19,FALSE)</f>
        <v>19</v>
      </c>
      <c r="Z465" s="6">
        <f>VLOOKUP($B465,Hoja2!$B:$Y,20,FALSE)</f>
        <v>17</v>
      </c>
      <c r="AA465" s="6">
        <f>VLOOKUP($B465,Hoja2!$B:$Y,21,FALSE)</f>
        <v>12</v>
      </c>
      <c r="AB465" s="5">
        <f>VLOOKUP($B465,Hoja2!$B:$Y,22,FALSE)</f>
        <v>0</v>
      </c>
      <c r="AC465" s="5">
        <f>VLOOKUP($B465,Hoja2!$B:$Y,23,FALSE)</f>
        <v>0</v>
      </c>
      <c r="AD465" s="5">
        <f>VLOOKUP($B465,Hoja2!$B:$Y,24,FALSE)</f>
        <v>0</v>
      </c>
      <c r="AE465" s="5">
        <f>SUM(Tabla2[[#This Row],[19]:[39]])</f>
        <v>191</v>
      </c>
      <c r="AF465" s="7">
        <v>22.6</v>
      </c>
      <c r="AG465" s="7">
        <v>23.7</v>
      </c>
      <c r="AH465" s="7" t="s">
        <v>9</v>
      </c>
    </row>
    <row r="466" spans="2:34" ht="100.2" hidden="1" customHeight="1" x14ac:dyDescent="0.3">
      <c r="B466" s="5" t="s">
        <v>699</v>
      </c>
      <c r="C466" s="6" t="s">
        <v>800</v>
      </c>
      <c r="D466" s="6" t="s">
        <v>686</v>
      </c>
      <c r="E466" s="6" t="s">
        <v>700</v>
      </c>
      <c r="F466" s="6" t="s">
        <v>777</v>
      </c>
      <c r="G466" s="6" t="s">
        <v>791</v>
      </c>
      <c r="H466" s="6"/>
      <c r="I466" s="6" t="e">
        <f>VLOOKUP($B466,Hoja2!$B:$Y,3,FALSE)</f>
        <v>#N/A</v>
      </c>
      <c r="J466" s="6" t="e">
        <f>VLOOKUP($B466,Hoja2!$B:$Y,4,FALSE)</f>
        <v>#N/A</v>
      </c>
      <c r="K466" s="6" t="e">
        <f>VLOOKUP($B466,Hoja2!$B:$Y,5,FALSE)</f>
        <v>#N/A</v>
      </c>
      <c r="L466" s="6" t="e">
        <f>VLOOKUP($B466,Hoja2!$B:$Y,6,FALSE)</f>
        <v>#N/A</v>
      </c>
      <c r="M466" s="6" t="e">
        <f>VLOOKUP($B466,Hoja2!$B:$Y,7,FALSE)</f>
        <v>#N/A</v>
      </c>
      <c r="N466" s="6" t="e">
        <f>VLOOKUP($B466,Hoja2!$B:$Y,8,FALSE)</f>
        <v>#N/A</v>
      </c>
      <c r="O466" s="6" t="e">
        <f>VLOOKUP($B466,Hoja2!$B:$Y,9,FALSE)</f>
        <v>#N/A</v>
      </c>
      <c r="P466" s="6" t="e">
        <f>VLOOKUP($B466,Hoja2!$B:$Y,10,FALSE)</f>
        <v>#N/A</v>
      </c>
      <c r="Q466" s="6" t="e">
        <f>VLOOKUP($B466,Hoja2!$B:$Y,11,FALSE)</f>
        <v>#N/A</v>
      </c>
      <c r="R466" s="6" t="e">
        <f>VLOOKUP($B466,Hoja2!$B:$Y,12,FALSE)</f>
        <v>#N/A</v>
      </c>
      <c r="S466" s="6" t="e">
        <f>VLOOKUP($B466,Hoja2!$B:$Y,13,FALSE)</f>
        <v>#N/A</v>
      </c>
      <c r="T466" s="6" t="e">
        <f>VLOOKUP($B466,Hoja2!$B:$Y,14,FALSE)</f>
        <v>#N/A</v>
      </c>
      <c r="U466" s="6" t="e">
        <f>VLOOKUP($B466,Hoja2!$B:$Y,15,FALSE)</f>
        <v>#N/A</v>
      </c>
      <c r="V466" s="6" t="e">
        <f>VLOOKUP($B466,Hoja2!$B:$Y,16,FALSE)</f>
        <v>#N/A</v>
      </c>
      <c r="W466" s="6" t="e">
        <f>VLOOKUP($B466,Hoja2!$B:$Y,17,FALSE)</f>
        <v>#N/A</v>
      </c>
      <c r="X466" s="6" t="e">
        <f>VLOOKUP($B466,Hoja2!$B:$Y,18,FALSE)</f>
        <v>#N/A</v>
      </c>
      <c r="Y466" s="6" t="e">
        <f>VLOOKUP($B466,Hoja2!$B:$Y,19,FALSE)</f>
        <v>#N/A</v>
      </c>
      <c r="Z466" s="6" t="e">
        <f>VLOOKUP($B466,Hoja2!$B:$Y,20,FALSE)</f>
        <v>#N/A</v>
      </c>
      <c r="AA466" s="6" t="e">
        <f>VLOOKUP($B466,Hoja2!$B:$Y,21,FALSE)</f>
        <v>#N/A</v>
      </c>
      <c r="AB466" s="5" t="e">
        <f>VLOOKUP($B466,Hoja2!$B:$Y,22,FALSE)</f>
        <v>#N/A</v>
      </c>
      <c r="AC466" s="5" t="e">
        <f>VLOOKUP($B466,Hoja2!$B:$Y,23,FALSE)</f>
        <v>#N/A</v>
      </c>
      <c r="AD466" s="5" t="e">
        <f>VLOOKUP($B466,Hoja2!$B:$Y,24,FALSE)</f>
        <v>#N/A</v>
      </c>
      <c r="AE466" s="5" t="e">
        <f>SUM(Tabla2[[#This Row],[19]:[39]])</f>
        <v>#N/A</v>
      </c>
      <c r="AF466" s="7">
        <v>22.6</v>
      </c>
      <c r="AG466" s="7">
        <v>23.7</v>
      </c>
      <c r="AH466" s="7" t="s">
        <v>9</v>
      </c>
    </row>
    <row r="467" spans="2:34" ht="100.2" customHeight="1" x14ac:dyDescent="0.3">
      <c r="B467" s="5" t="s">
        <v>701</v>
      </c>
      <c r="C467" s="6" t="s">
        <v>800</v>
      </c>
      <c r="D467" s="6" t="s">
        <v>702</v>
      </c>
      <c r="E467" s="6" t="s">
        <v>703</v>
      </c>
      <c r="F467" s="6" t="s">
        <v>528</v>
      </c>
      <c r="G467" s="6"/>
      <c r="H467" s="6"/>
      <c r="I467" s="6">
        <f>VLOOKUP($B467,Hoja2!$B:$Y,3,FALSE)</f>
        <v>47</v>
      </c>
      <c r="J467" s="6">
        <f>VLOOKUP($B467,Hoja2!$B:$Y,4,FALSE)</f>
        <v>96</v>
      </c>
      <c r="K467" s="6">
        <f>VLOOKUP($B467,Hoja2!$B:$Y,5,FALSE)</f>
        <v>212</v>
      </c>
      <c r="L467" s="6">
        <f>VLOOKUP($B467,Hoja2!$B:$Y,6,FALSE)</f>
        <v>212</v>
      </c>
      <c r="M467" s="6">
        <f>VLOOKUP($B467,Hoja2!$B:$Y,7,FALSE)</f>
        <v>214</v>
      </c>
      <c r="N467" s="6">
        <f>VLOOKUP($B467,Hoja2!$B:$Y,8,FALSE)</f>
        <v>162</v>
      </c>
      <c r="O467" s="6">
        <f>VLOOKUP($B467,Hoja2!$B:$Y,9,FALSE)</f>
        <v>0</v>
      </c>
      <c r="P467" s="6">
        <f>VLOOKUP($B467,Hoja2!$B:$Y,10,FALSE)</f>
        <v>0</v>
      </c>
      <c r="Q467" s="6">
        <f>VLOOKUP($B467,Hoja2!$B:$Y,11,FALSE)</f>
        <v>0</v>
      </c>
      <c r="R467" s="6">
        <f>VLOOKUP($B467,Hoja2!$B:$Y,12,FALSE)</f>
        <v>0</v>
      </c>
      <c r="S467" s="6">
        <f>VLOOKUP($B467,Hoja2!$B:$Y,13,FALSE)</f>
        <v>0</v>
      </c>
      <c r="T467" s="6">
        <f>VLOOKUP($B467,Hoja2!$B:$Y,14,FALSE)</f>
        <v>0</v>
      </c>
      <c r="U467" s="6">
        <f>VLOOKUP($B467,Hoja2!$B:$Y,15,FALSE)</f>
        <v>0</v>
      </c>
      <c r="V467" s="6">
        <f>VLOOKUP($B467,Hoja2!$B:$Y,16,FALSE)</f>
        <v>0</v>
      </c>
      <c r="W467" s="6">
        <f>VLOOKUP($B467,Hoja2!$B:$Y,17,FALSE)</f>
        <v>0</v>
      </c>
      <c r="X467" s="6">
        <f>VLOOKUP($B467,Hoja2!$B:$Y,18,FALSE)</f>
        <v>0</v>
      </c>
      <c r="Y467" s="6">
        <f>VLOOKUP($B467,Hoja2!$B:$Y,19,FALSE)</f>
        <v>0</v>
      </c>
      <c r="Z467" s="6">
        <f>VLOOKUP($B467,Hoja2!$B:$Y,20,FALSE)</f>
        <v>0</v>
      </c>
      <c r="AA467" s="6">
        <f>VLOOKUP($B467,Hoja2!$B:$Y,21,FALSE)</f>
        <v>0</v>
      </c>
      <c r="AB467" s="5">
        <f>VLOOKUP($B467,Hoja2!$B:$Y,22,FALSE)</f>
        <v>0</v>
      </c>
      <c r="AC467" s="5">
        <f>VLOOKUP($B467,Hoja2!$B:$Y,23,FALSE)</f>
        <v>0</v>
      </c>
      <c r="AD467" s="5">
        <f>VLOOKUP($B467,Hoja2!$B:$Y,24,FALSE)</f>
        <v>0</v>
      </c>
      <c r="AE467" s="5">
        <f>SUM(Tabla2[[#This Row],[19]:[39]])</f>
        <v>896</v>
      </c>
      <c r="AF467" s="7">
        <v>8</v>
      </c>
      <c r="AG467" s="7" t="s">
        <v>9</v>
      </c>
      <c r="AH467" s="7" t="s">
        <v>9</v>
      </c>
    </row>
    <row r="468" spans="2:34" ht="100.2" customHeight="1" x14ac:dyDescent="0.3">
      <c r="B468" s="5" t="s">
        <v>704</v>
      </c>
      <c r="C468" s="6" t="s">
        <v>800</v>
      </c>
      <c r="D468" s="6" t="s">
        <v>702</v>
      </c>
      <c r="E468" s="6" t="s">
        <v>705</v>
      </c>
      <c r="F468" s="6" t="s">
        <v>552</v>
      </c>
      <c r="G468" s="6"/>
      <c r="H468" s="6"/>
      <c r="I468" s="6">
        <f>VLOOKUP($B468,Hoja2!$B:$Y,3,FALSE)</f>
        <v>0</v>
      </c>
      <c r="J468" s="6">
        <f>VLOOKUP($B468,Hoja2!$B:$Y,4,FALSE)</f>
        <v>0</v>
      </c>
      <c r="K468" s="6">
        <f>VLOOKUP($B468,Hoja2!$B:$Y,5,FALSE)</f>
        <v>0</v>
      </c>
      <c r="L468" s="6">
        <f>VLOOKUP($B468,Hoja2!$B:$Y,6,FALSE)</f>
        <v>0</v>
      </c>
      <c r="M468" s="6">
        <f>VLOOKUP($B468,Hoja2!$B:$Y,7,FALSE)</f>
        <v>7</v>
      </c>
      <c r="N468" s="6">
        <f>VLOOKUP($B468,Hoja2!$B:$Y,8,FALSE)</f>
        <v>5</v>
      </c>
      <c r="O468" s="6">
        <f>VLOOKUP($B468,Hoja2!$B:$Y,9,FALSE)</f>
        <v>28</v>
      </c>
      <c r="P468" s="6">
        <f>VLOOKUP($B468,Hoja2!$B:$Y,10,FALSE)</f>
        <v>39</v>
      </c>
      <c r="Q468" s="6">
        <f>VLOOKUP($B468,Hoja2!$B:$Y,11,FALSE)</f>
        <v>54</v>
      </c>
      <c r="R468" s="6">
        <f>VLOOKUP($B468,Hoja2!$B:$Y,12,FALSE)</f>
        <v>54</v>
      </c>
      <c r="S468" s="6">
        <f>VLOOKUP($B468,Hoja2!$B:$Y,13,FALSE)</f>
        <v>43</v>
      </c>
      <c r="T468" s="6">
        <f>VLOOKUP($B468,Hoja2!$B:$Y,14,FALSE)</f>
        <v>27</v>
      </c>
      <c r="U468" s="6">
        <f>VLOOKUP($B468,Hoja2!$B:$Y,15,FALSE)</f>
        <v>17</v>
      </c>
      <c r="V468" s="6">
        <f>VLOOKUP($B468,Hoja2!$B:$Y,16,FALSE)</f>
        <v>0</v>
      </c>
      <c r="W468" s="6">
        <f>VLOOKUP($B468,Hoja2!$B:$Y,17,FALSE)</f>
        <v>0</v>
      </c>
      <c r="X468" s="6">
        <f>VLOOKUP($B468,Hoja2!$B:$Y,18,FALSE)</f>
        <v>0</v>
      </c>
      <c r="Y468" s="6">
        <f>VLOOKUP($B468,Hoja2!$B:$Y,19,FALSE)</f>
        <v>0</v>
      </c>
      <c r="Z468" s="6">
        <f>VLOOKUP($B468,Hoja2!$B:$Y,20,FALSE)</f>
        <v>0</v>
      </c>
      <c r="AA468" s="6">
        <f>VLOOKUP($B468,Hoja2!$B:$Y,21,FALSE)</f>
        <v>0</v>
      </c>
      <c r="AB468" s="5">
        <f>VLOOKUP($B468,Hoja2!$B:$Y,22,FALSE)</f>
        <v>0</v>
      </c>
      <c r="AC468" s="5">
        <f>VLOOKUP($B468,Hoja2!$B:$Y,23,FALSE)</f>
        <v>0</v>
      </c>
      <c r="AD468" s="5">
        <f>VLOOKUP($B468,Hoja2!$B:$Y,24,FALSE)</f>
        <v>0</v>
      </c>
      <c r="AE468" s="5">
        <f>SUM(Tabla2[[#This Row],[19]:[39]])</f>
        <v>274</v>
      </c>
      <c r="AF468" s="7">
        <v>21.5</v>
      </c>
      <c r="AG468" s="7" t="s">
        <v>9</v>
      </c>
      <c r="AH468" s="7" t="s">
        <v>9</v>
      </c>
    </row>
    <row r="469" spans="2:34" ht="100.2" customHeight="1" x14ac:dyDescent="0.3">
      <c r="B469" s="5" t="s">
        <v>706</v>
      </c>
      <c r="C469" s="6" t="s">
        <v>800</v>
      </c>
      <c r="D469" s="6" t="s">
        <v>702</v>
      </c>
      <c r="E469" s="6" t="s">
        <v>707</v>
      </c>
      <c r="F469" s="6" t="s">
        <v>552</v>
      </c>
      <c r="G469" s="6"/>
      <c r="H469" s="6"/>
      <c r="I469" s="6">
        <f>VLOOKUP($B469,Hoja2!$B:$Y,3,FALSE)</f>
        <v>0</v>
      </c>
      <c r="J469" s="6">
        <f>VLOOKUP($B469,Hoja2!$B:$Y,4,FALSE)</f>
        <v>0</v>
      </c>
      <c r="K469" s="6">
        <f>VLOOKUP($B469,Hoja2!$B:$Y,5,FALSE)</f>
        <v>0</v>
      </c>
      <c r="L469" s="6">
        <f>VLOOKUP($B469,Hoja2!$B:$Y,6,FALSE)</f>
        <v>0</v>
      </c>
      <c r="M469" s="6">
        <f>VLOOKUP($B469,Hoja2!$B:$Y,7,FALSE)</f>
        <v>7</v>
      </c>
      <c r="N469" s="6">
        <f>VLOOKUP($B469,Hoja2!$B:$Y,8,FALSE)</f>
        <v>5</v>
      </c>
      <c r="O469" s="6">
        <f>VLOOKUP($B469,Hoja2!$B:$Y,9,FALSE)</f>
        <v>29</v>
      </c>
      <c r="P469" s="6">
        <f>VLOOKUP($B469,Hoja2!$B:$Y,10,FALSE)</f>
        <v>39</v>
      </c>
      <c r="Q469" s="6">
        <f>VLOOKUP($B469,Hoja2!$B:$Y,11,FALSE)</f>
        <v>56</v>
      </c>
      <c r="R469" s="6">
        <f>VLOOKUP($B469,Hoja2!$B:$Y,12,FALSE)</f>
        <v>56</v>
      </c>
      <c r="S469" s="6">
        <f>VLOOKUP($B469,Hoja2!$B:$Y,13,FALSE)</f>
        <v>45</v>
      </c>
      <c r="T469" s="6">
        <f>VLOOKUP($B469,Hoja2!$B:$Y,14,FALSE)</f>
        <v>28</v>
      </c>
      <c r="U469" s="6">
        <f>VLOOKUP($B469,Hoja2!$B:$Y,15,FALSE)</f>
        <v>18</v>
      </c>
      <c r="V469" s="6">
        <f>VLOOKUP($B469,Hoja2!$B:$Y,16,FALSE)</f>
        <v>0</v>
      </c>
      <c r="W469" s="6">
        <f>VLOOKUP($B469,Hoja2!$B:$Y,17,FALSE)</f>
        <v>0</v>
      </c>
      <c r="X469" s="6">
        <f>VLOOKUP($B469,Hoja2!$B:$Y,18,FALSE)</f>
        <v>0</v>
      </c>
      <c r="Y469" s="6">
        <f>VLOOKUP($B469,Hoja2!$B:$Y,19,FALSE)</f>
        <v>0</v>
      </c>
      <c r="Z469" s="6">
        <f>VLOOKUP($B469,Hoja2!$B:$Y,20,FALSE)</f>
        <v>0</v>
      </c>
      <c r="AA469" s="6">
        <f>VLOOKUP($B469,Hoja2!$B:$Y,21,FALSE)</f>
        <v>0</v>
      </c>
      <c r="AB469" s="5">
        <f>VLOOKUP($B469,Hoja2!$B:$Y,22,FALSE)</f>
        <v>0</v>
      </c>
      <c r="AC469" s="5">
        <f>VLOOKUP($B469,Hoja2!$B:$Y,23,FALSE)</f>
        <v>0</v>
      </c>
      <c r="AD469" s="5">
        <f>VLOOKUP($B469,Hoja2!$B:$Y,24,FALSE)</f>
        <v>0</v>
      </c>
      <c r="AE469" s="5">
        <f>SUM(Tabla2[[#This Row],[19]:[39]])</f>
        <v>283</v>
      </c>
      <c r="AF469" s="7">
        <v>21.5</v>
      </c>
      <c r="AG469" s="7" t="s">
        <v>9</v>
      </c>
      <c r="AH469" s="7" t="s">
        <v>9</v>
      </c>
    </row>
    <row r="470" spans="2:34" ht="100.2" customHeight="1" x14ac:dyDescent="0.3">
      <c r="B470" s="5" t="s">
        <v>708</v>
      </c>
      <c r="C470" s="6" t="s">
        <v>800</v>
      </c>
      <c r="D470" s="6" t="s">
        <v>702</v>
      </c>
      <c r="E470" s="6" t="s">
        <v>274</v>
      </c>
      <c r="F470" s="6" t="s">
        <v>552</v>
      </c>
      <c r="G470" s="6"/>
      <c r="H470" s="6"/>
      <c r="I470" s="6">
        <f>VLOOKUP($B470,Hoja2!$B:$Y,3,FALSE)</f>
        <v>0</v>
      </c>
      <c r="J470" s="6">
        <f>VLOOKUP($B470,Hoja2!$B:$Y,4,FALSE)</f>
        <v>0</v>
      </c>
      <c r="K470" s="6">
        <f>VLOOKUP($B470,Hoja2!$B:$Y,5,FALSE)</f>
        <v>0</v>
      </c>
      <c r="L470" s="6">
        <f>VLOOKUP($B470,Hoja2!$B:$Y,6,FALSE)</f>
        <v>0</v>
      </c>
      <c r="M470" s="6">
        <f>VLOOKUP($B470,Hoja2!$B:$Y,7,FALSE)</f>
        <v>28</v>
      </c>
      <c r="N470" s="6">
        <f>VLOOKUP($B470,Hoja2!$B:$Y,8,FALSE)</f>
        <v>23</v>
      </c>
      <c r="O470" s="6">
        <f>VLOOKUP($B470,Hoja2!$B:$Y,9,FALSE)</f>
        <v>6</v>
      </c>
      <c r="P470" s="6">
        <f>VLOOKUP($B470,Hoja2!$B:$Y,10,FALSE)</f>
        <v>26</v>
      </c>
      <c r="Q470" s="6">
        <f>VLOOKUP($B470,Hoja2!$B:$Y,11,FALSE)</f>
        <v>21</v>
      </c>
      <c r="R470" s="6">
        <f>VLOOKUP($B470,Hoja2!$B:$Y,12,FALSE)</f>
        <v>19</v>
      </c>
      <c r="S470" s="6">
        <f>VLOOKUP($B470,Hoja2!$B:$Y,13,FALSE)</f>
        <v>0</v>
      </c>
      <c r="T470" s="6">
        <f>VLOOKUP($B470,Hoja2!$B:$Y,14,FALSE)</f>
        <v>0</v>
      </c>
      <c r="U470" s="6">
        <f>VLOOKUP($B470,Hoja2!$B:$Y,15,FALSE)</f>
        <v>4</v>
      </c>
      <c r="V470" s="6">
        <f>VLOOKUP($B470,Hoja2!$B:$Y,16,FALSE)</f>
        <v>0</v>
      </c>
      <c r="W470" s="6">
        <f>VLOOKUP($B470,Hoja2!$B:$Y,17,FALSE)</f>
        <v>0</v>
      </c>
      <c r="X470" s="6">
        <f>VLOOKUP($B470,Hoja2!$B:$Y,18,FALSE)</f>
        <v>0</v>
      </c>
      <c r="Y470" s="6">
        <f>VLOOKUP($B470,Hoja2!$B:$Y,19,FALSE)</f>
        <v>0</v>
      </c>
      <c r="Z470" s="6">
        <f>VLOOKUP($B470,Hoja2!$B:$Y,20,FALSE)</f>
        <v>0</v>
      </c>
      <c r="AA470" s="6">
        <f>VLOOKUP($B470,Hoja2!$B:$Y,21,FALSE)</f>
        <v>0</v>
      </c>
      <c r="AB470" s="5">
        <f>VLOOKUP($B470,Hoja2!$B:$Y,22,FALSE)</f>
        <v>0</v>
      </c>
      <c r="AC470" s="5">
        <f>VLOOKUP($B470,Hoja2!$B:$Y,23,FALSE)</f>
        <v>0</v>
      </c>
      <c r="AD470" s="5">
        <f>VLOOKUP($B470,Hoja2!$B:$Y,24,FALSE)</f>
        <v>0</v>
      </c>
      <c r="AE470" s="5">
        <f>SUM(Tabla2[[#This Row],[19]:[39]])</f>
        <v>127</v>
      </c>
      <c r="AF470" s="7">
        <v>20</v>
      </c>
      <c r="AG470" s="7" t="s">
        <v>9</v>
      </c>
      <c r="AH470" s="7" t="s">
        <v>9</v>
      </c>
    </row>
    <row r="471" spans="2:34" ht="100.2" customHeight="1" x14ac:dyDescent="0.3">
      <c r="B471" s="5" t="s">
        <v>709</v>
      </c>
      <c r="C471" s="6" t="s">
        <v>800</v>
      </c>
      <c r="D471" s="6" t="s">
        <v>702</v>
      </c>
      <c r="E471" s="6" t="s">
        <v>438</v>
      </c>
      <c r="F471" s="6" t="s">
        <v>552</v>
      </c>
      <c r="G471" s="6"/>
      <c r="H471" s="6"/>
      <c r="I471" s="6">
        <f>VLOOKUP($B471,Hoja2!$B:$Y,3,FALSE)</f>
        <v>0</v>
      </c>
      <c r="J471" s="6">
        <f>VLOOKUP($B471,Hoja2!$B:$Y,4,FALSE)</f>
        <v>0</v>
      </c>
      <c r="K471" s="6">
        <f>VLOOKUP($B471,Hoja2!$B:$Y,5,FALSE)</f>
        <v>0</v>
      </c>
      <c r="L471" s="6">
        <f>VLOOKUP($B471,Hoja2!$B:$Y,6,FALSE)</f>
        <v>0</v>
      </c>
      <c r="M471" s="6">
        <f>VLOOKUP($B471,Hoja2!$B:$Y,7,FALSE)</f>
        <v>26</v>
      </c>
      <c r="N471" s="6">
        <f>VLOOKUP($B471,Hoja2!$B:$Y,8,FALSE)</f>
        <v>35</v>
      </c>
      <c r="O471" s="6">
        <f>VLOOKUP($B471,Hoja2!$B:$Y,9,FALSE)</f>
        <v>0</v>
      </c>
      <c r="P471" s="6">
        <f>VLOOKUP($B471,Hoja2!$B:$Y,10,FALSE)</f>
        <v>17</v>
      </c>
      <c r="Q471" s="6">
        <f>VLOOKUP($B471,Hoja2!$B:$Y,11,FALSE)</f>
        <v>9</v>
      </c>
      <c r="R471" s="6">
        <f>VLOOKUP($B471,Hoja2!$B:$Y,12,FALSE)</f>
        <v>7</v>
      </c>
      <c r="S471" s="6">
        <f>VLOOKUP($B471,Hoja2!$B:$Y,13,FALSE)</f>
        <v>0</v>
      </c>
      <c r="T471" s="6">
        <f>VLOOKUP($B471,Hoja2!$B:$Y,14,FALSE)</f>
        <v>0</v>
      </c>
      <c r="U471" s="6">
        <f>VLOOKUP($B471,Hoja2!$B:$Y,15,FALSE)</f>
        <v>0</v>
      </c>
      <c r="V471" s="6">
        <f>VLOOKUP($B471,Hoja2!$B:$Y,16,FALSE)</f>
        <v>0</v>
      </c>
      <c r="W471" s="6">
        <f>VLOOKUP($B471,Hoja2!$B:$Y,17,FALSE)</f>
        <v>0</v>
      </c>
      <c r="X471" s="6">
        <f>VLOOKUP($B471,Hoja2!$B:$Y,18,FALSE)</f>
        <v>0</v>
      </c>
      <c r="Y471" s="6">
        <f>VLOOKUP($B471,Hoja2!$B:$Y,19,FALSE)</f>
        <v>0</v>
      </c>
      <c r="Z471" s="6">
        <f>VLOOKUP($B471,Hoja2!$B:$Y,20,FALSE)</f>
        <v>0</v>
      </c>
      <c r="AA471" s="6">
        <f>VLOOKUP($B471,Hoja2!$B:$Y,21,FALSE)</f>
        <v>0</v>
      </c>
      <c r="AB471" s="5">
        <f>VLOOKUP($B471,Hoja2!$B:$Y,22,FALSE)</f>
        <v>0</v>
      </c>
      <c r="AC471" s="5">
        <f>VLOOKUP($B471,Hoja2!$B:$Y,23,FALSE)</f>
        <v>0</v>
      </c>
      <c r="AD471" s="5">
        <f>VLOOKUP($B471,Hoja2!$B:$Y,24,FALSE)</f>
        <v>0</v>
      </c>
      <c r="AE471" s="5">
        <f>SUM(Tabla2[[#This Row],[19]:[39]])</f>
        <v>94</v>
      </c>
      <c r="AF471" s="7">
        <v>20</v>
      </c>
      <c r="AG471" s="7" t="s">
        <v>9</v>
      </c>
      <c r="AH471" s="7" t="s">
        <v>9</v>
      </c>
    </row>
    <row r="472" spans="2:34" ht="100.2" customHeight="1" x14ac:dyDescent="0.3">
      <c r="B472" s="5" t="s">
        <v>710</v>
      </c>
      <c r="C472" s="6" t="s">
        <v>800</v>
      </c>
      <c r="D472" s="6" t="s">
        <v>702</v>
      </c>
      <c r="E472" s="6" t="s">
        <v>363</v>
      </c>
      <c r="F472" s="6" t="s">
        <v>552</v>
      </c>
      <c r="G472" s="6"/>
      <c r="H472" s="6"/>
      <c r="I472" s="6">
        <f>VLOOKUP($B472,Hoja2!$B:$Y,3,FALSE)</f>
        <v>0</v>
      </c>
      <c r="J472" s="6">
        <f>VLOOKUP($B472,Hoja2!$B:$Y,4,FALSE)</f>
        <v>0</v>
      </c>
      <c r="K472" s="6">
        <f>VLOOKUP($B472,Hoja2!$B:$Y,5,FALSE)</f>
        <v>0</v>
      </c>
      <c r="L472" s="6">
        <f>VLOOKUP($B472,Hoja2!$B:$Y,6,FALSE)</f>
        <v>0</v>
      </c>
      <c r="M472" s="6">
        <f>VLOOKUP($B472,Hoja2!$B:$Y,7,FALSE)</f>
        <v>0</v>
      </c>
      <c r="N472" s="6">
        <f>VLOOKUP($B472,Hoja2!$B:$Y,8,FALSE)</f>
        <v>10</v>
      </c>
      <c r="O472" s="6">
        <f>VLOOKUP($B472,Hoja2!$B:$Y,9,FALSE)</f>
        <v>27</v>
      </c>
      <c r="P472" s="6">
        <f>VLOOKUP($B472,Hoja2!$B:$Y,10,FALSE)</f>
        <v>55</v>
      </c>
      <c r="Q472" s="6">
        <f>VLOOKUP($B472,Hoja2!$B:$Y,11,FALSE)</f>
        <v>70</v>
      </c>
      <c r="R472" s="6">
        <f>VLOOKUP($B472,Hoja2!$B:$Y,12,FALSE)</f>
        <v>72</v>
      </c>
      <c r="S472" s="6">
        <f>VLOOKUP($B472,Hoja2!$B:$Y,13,FALSE)</f>
        <v>60</v>
      </c>
      <c r="T472" s="6">
        <f>VLOOKUP($B472,Hoja2!$B:$Y,14,FALSE)</f>
        <v>23</v>
      </c>
      <c r="U472" s="6">
        <f>VLOOKUP($B472,Hoja2!$B:$Y,15,FALSE)</f>
        <v>17</v>
      </c>
      <c r="V472" s="6">
        <f>VLOOKUP($B472,Hoja2!$B:$Y,16,FALSE)</f>
        <v>0</v>
      </c>
      <c r="W472" s="6">
        <f>VLOOKUP($B472,Hoja2!$B:$Y,17,FALSE)</f>
        <v>0</v>
      </c>
      <c r="X472" s="6">
        <f>VLOOKUP($B472,Hoja2!$B:$Y,18,FALSE)</f>
        <v>0</v>
      </c>
      <c r="Y472" s="6">
        <f>VLOOKUP($B472,Hoja2!$B:$Y,19,FALSE)</f>
        <v>0</v>
      </c>
      <c r="Z472" s="6">
        <f>VLOOKUP($B472,Hoja2!$B:$Y,20,FALSE)</f>
        <v>0</v>
      </c>
      <c r="AA472" s="6">
        <f>VLOOKUP($B472,Hoja2!$B:$Y,21,FALSE)</f>
        <v>0</v>
      </c>
      <c r="AB472" s="5">
        <f>VLOOKUP($B472,Hoja2!$B:$Y,22,FALSE)</f>
        <v>0</v>
      </c>
      <c r="AC472" s="5">
        <f>VLOOKUP($B472,Hoja2!$B:$Y,23,FALSE)</f>
        <v>0</v>
      </c>
      <c r="AD472" s="5">
        <f>VLOOKUP($B472,Hoja2!$B:$Y,24,FALSE)</f>
        <v>0</v>
      </c>
      <c r="AE472" s="5">
        <f>SUM(Tabla2[[#This Row],[19]:[39]])</f>
        <v>334</v>
      </c>
      <c r="AF472" s="7">
        <v>17.5</v>
      </c>
      <c r="AG472" s="7" t="s">
        <v>9</v>
      </c>
      <c r="AH472" s="7" t="s">
        <v>9</v>
      </c>
    </row>
    <row r="473" spans="2:34" ht="100.2" customHeight="1" x14ac:dyDescent="0.3">
      <c r="B473" s="5" t="s">
        <v>711</v>
      </c>
      <c r="C473" s="6" t="s">
        <v>800</v>
      </c>
      <c r="D473" s="6" t="s">
        <v>702</v>
      </c>
      <c r="E473" s="6" t="s">
        <v>441</v>
      </c>
      <c r="F473" s="6" t="s">
        <v>552</v>
      </c>
      <c r="G473" s="6"/>
      <c r="H473" s="6"/>
      <c r="I473" s="6">
        <f>VLOOKUP($B473,Hoja2!$B:$Y,3,FALSE)</f>
        <v>0</v>
      </c>
      <c r="J473" s="6">
        <f>VLOOKUP($B473,Hoja2!$B:$Y,4,FALSE)</f>
        <v>0</v>
      </c>
      <c r="K473" s="6">
        <f>VLOOKUP($B473,Hoja2!$B:$Y,5,FALSE)</f>
        <v>0</v>
      </c>
      <c r="L473" s="6">
        <f>VLOOKUP($B473,Hoja2!$B:$Y,6,FALSE)</f>
        <v>0</v>
      </c>
      <c r="M473" s="6">
        <f>VLOOKUP($B473,Hoja2!$B:$Y,7,FALSE)</f>
        <v>1</v>
      </c>
      <c r="N473" s="6">
        <f>VLOOKUP($B473,Hoja2!$B:$Y,8,FALSE)</f>
        <v>9</v>
      </c>
      <c r="O473" s="6">
        <f>VLOOKUP($B473,Hoja2!$B:$Y,9,FALSE)</f>
        <v>31</v>
      </c>
      <c r="P473" s="6">
        <f>VLOOKUP($B473,Hoja2!$B:$Y,10,FALSE)</f>
        <v>65</v>
      </c>
      <c r="Q473" s="6">
        <f>VLOOKUP($B473,Hoja2!$B:$Y,11,FALSE)</f>
        <v>75</v>
      </c>
      <c r="R473" s="6">
        <f>VLOOKUP($B473,Hoja2!$B:$Y,12,FALSE)</f>
        <v>73</v>
      </c>
      <c r="S473" s="6">
        <f>VLOOKUP($B473,Hoja2!$B:$Y,13,FALSE)</f>
        <v>33</v>
      </c>
      <c r="T473" s="6">
        <f>VLOOKUP($B473,Hoja2!$B:$Y,14,FALSE)</f>
        <v>19</v>
      </c>
      <c r="U473" s="6">
        <f>VLOOKUP($B473,Hoja2!$B:$Y,15,FALSE)</f>
        <v>13</v>
      </c>
      <c r="V473" s="6">
        <f>VLOOKUP($B473,Hoja2!$B:$Y,16,FALSE)</f>
        <v>0</v>
      </c>
      <c r="W473" s="6">
        <f>VLOOKUP($B473,Hoja2!$B:$Y,17,FALSE)</f>
        <v>0</v>
      </c>
      <c r="X473" s="6">
        <f>VLOOKUP($B473,Hoja2!$B:$Y,18,FALSE)</f>
        <v>0</v>
      </c>
      <c r="Y473" s="6">
        <f>VLOOKUP($B473,Hoja2!$B:$Y,19,FALSE)</f>
        <v>0</v>
      </c>
      <c r="Z473" s="6">
        <f>VLOOKUP($B473,Hoja2!$B:$Y,20,FALSE)</f>
        <v>0</v>
      </c>
      <c r="AA473" s="6">
        <f>VLOOKUP($B473,Hoja2!$B:$Y,21,FALSE)</f>
        <v>0</v>
      </c>
      <c r="AB473" s="5">
        <f>VLOOKUP($B473,Hoja2!$B:$Y,22,FALSE)</f>
        <v>0</v>
      </c>
      <c r="AC473" s="5">
        <f>VLOOKUP($B473,Hoja2!$B:$Y,23,FALSE)</f>
        <v>0</v>
      </c>
      <c r="AD473" s="5">
        <f>VLOOKUP($B473,Hoja2!$B:$Y,24,FALSE)</f>
        <v>0</v>
      </c>
      <c r="AE473" s="5">
        <f>SUM(Tabla2[[#This Row],[19]:[39]])</f>
        <v>319</v>
      </c>
      <c r="AF473" s="7">
        <v>17.5</v>
      </c>
      <c r="AG473" s="7" t="s">
        <v>9</v>
      </c>
      <c r="AH473" s="7" t="s">
        <v>9</v>
      </c>
    </row>
    <row r="474" spans="2:34" ht="100.2" customHeight="1" x14ac:dyDescent="0.3">
      <c r="B474" s="5" t="s">
        <v>712</v>
      </c>
      <c r="C474" s="6" t="s">
        <v>800</v>
      </c>
      <c r="D474" s="6" t="s">
        <v>702</v>
      </c>
      <c r="E474" s="6" t="s">
        <v>22</v>
      </c>
      <c r="F474" s="6" t="s">
        <v>552</v>
      </c>
      <c r="G474" s="6"/>
      <c r="H474" s="6"/>
      <c r="I474" s="6">
        <f>VLOOKUP($B474,Hoja2!$B:$Y,3,FALSE)</f>
        <v>0</v>
      </c>
      <c r="J474" s="6">
        <f>VLOOKUP($B474,Hoja2!$B:$Y,4,FALSE)</f>
        <v>0</v>
      </c>
      <c r="K474" s="6">
        <f>VLOOKUP($B474,Hoja2!$B:$Y,5,FALSE)</f>
        <v>0</v>
      </c>
      <c r="L474" s="6">
        <f>VLOOKUP($B474,Hoja2!$B:$Y,6,FALSE)</f>
        <v>0</v>
      </c>
      <c r="M474" s="6">
        <f>VLOOKUP($B474,Hoja2!$B:$Y,7,FALSE)</f>
        <v>17</v>
      </c>
      <c r="N474" s="6">
        <f>VLOOKUP($B474,Hoja2!$B:$Y,8,FALSE)</f>
        <v>27</v>
      </c>
      <c r="O474" s="6">
        <f>VLOOKUP($B474,Hoja2!$B:$Y,9,FALSE)</f>
        <v>34</v>
      </c>
      <c r="P474" s="6">
        <f>VLOOKUP($B474,Hoja2!$B:$Y,10,FALSE)</f>
        <v>38</v>
      </c>
      <c r="Q474" s="6">
        <f>VLOOKUP($B474,Hoja2!$B:$Y,11,FALSE)</f>
        <v>39</v>
      </c>
      <c r="R474" s="6">
        <f>VLOOKUP($B474,Hoja2!$B:$Y,12,FALSE)</f>
        <v>28</v>
      </c>
      <c r="S474" s="6">
        <f>VLOOKUP($B474,Hoja2!$B:$Y,13,FALSE)</f>
        <v>27</v>
      </c>
      <c r="T474" s="6">
        <f>VLOOKUP($B474,Hoja2!$B:$Y,14,FALSE)</f>
        <v>18</v>
      </c>
      <c r="U474" s="6">
        <f>VLOOKUP($B474,Hoja2!$B:$Y,15,FALSE)</f>
        <v>16</v>
      </c>
      <c r="V474" s="6">
        <f>VLOOKUP($B474,Hoja2!$B:$Y,16,FALSE)</f>
        <v>0</v>
      </c>
      <c r="W474" s="6">
        <f>VLOOKUP($B474,Hoja2!$B:$Y,17,FALSE)</f>
        <v>0</v>
      </c>
      <c r="X474" s="6">
        <f>VLOOKUP($B474,Hoja2!$B:$Y,18,FALSE)</f>
        <v>0</v>
      </c>
      <c r="Y474" s="6">
        <f>VLOOKUP($B474,Hoja2!$B:$Y,19,FALSE)</f>
        <v>0</v>
      </c>
      <c r="Z474" s="6">
        <f>VLOOKUP($B474,Hoja2!$B:$Y,20,FALSE)</f>
        <v>0</v>
      </c>
      <c r="AA474" s="6">
        <f>VLOOKUP($B474,Hoja2!$B:$Y,21,FALSE)</f>
        <v>0</v>
      </c>
      <c r="AB474" s="5">
        <f>VLOOKUP($B474,Hoja2!$B:$Y,22,FALSE)</f>
        <v>0</v>
      </c>
      <c r="AC474" s="5">
        <f>VLOOKUP($B474,Hoja2!$B:$Y,23,FALSE)</f>
        <v>0</v>
      </c>
      <c r="AD474" s="5">
        <f>VLOOKUP($B474,Hoja2!$B:$Y,24,FALSE)</f>
        <v>0</v>
      </c>
      <c r="AE474" s="5">
        <f>SUM(Tabla2[[#This Row],[19]:[39]])</f>
        <v>244</v>
      </c>
      <c r="AF474" s="7">
        <v>22.6</v>
      </c>
      <c r="AG474" s="7" t="s">
        <v>9</v>
      </c>
      <c r="AH474" s="7" t="s">
        <v>9</v>
      </c>
    </row>
    <row r="475" spans="2:34" ht="100.2" customHeight="1" x14ac:dyDescent="0.3">
      <c r="B475" s="5" t="s">
        <v>713</v>
      </c>
      <c r="C475" s="6" t="s">
        <v>800</v>
      </c>
      <c r="D475" s="6" t="s">
        <v>702</v>
      </c>
      <c r="E475" s="6" t="s">
        <v>573</v>
      </c>
      <c r="F475" s="6" t="s">
        <v>552</v>
      </c>
      <c r="G475" s="6"/>
      <c r="H475" s="6"/>
      <c r="I475" s="6">
        <f>VLOOKUP($B475,Hoja2!$B:$Y,3,FALSE)</f>
        <v>0</v>
      </c>
      <c r="J475" s="6">
        <f>VLOOKUP($B475,Hoja2!$B:$Y,4,FALSE)</f>
        <v>0</v>
      </c>
      <c r="K475" s="6">
        <f>VLOOKUP($B475,Hoja2!$B:$Y,5,FALSE)</f>
        <v>0</v>
      </c>
      <c r="L475" s="6">
        <f>VLOOKUP($B475,Hoja2!$B:$Y,6,FALSE)</f>
        <v>0</v>
      </c>
      <c r="M475" s="6">
        <f>VLOOKUP($B475,Hoja2!$B:$Y,7,FALSE)</f>
        <v>11</v>
      </c>
      <c r="N475" s="6">
        <f>VLOOKUP($B475,Hoja2!$B:$Y,8,FALSE)</f>
        <v>15</v>
      </c>
      <c r="O475" s="6">
        <f>VLOOKUP($B475,Hoja2!$B:$Y,9,FALSE)</f>
        <v>33</v>
      </c>
      <c r="P475" s="6">
        <f>VLOOKUP($B475,Hoja2!$B:$Y,10,FALSE)</f>
        <v>37</v>
      </c>
      <c r="Q475" s="6">
        <f>VLOOKUP($B475,Hoja2!$B:$Y,11,FALSE)</f>
        <v>46</v>
      </c>
      <c r="R475" s="6">
        <f>VLOOKUP($B475,Hoja2!$B:$Y,12,FALSE)</f>
        <v>44</v>
      </c>
      <c r="S475" s="6">
        <f>VLOOKUP($B475,Hoja2!$B:$Y,13,FALSE)</f>
        <v>39</v>
      </c>
      <c r="T475" s="6">
        <f>VLOOKUP($B475,Hoja2!$B:$Y,14,FALSE)</f>
        <v>20</v>
      </c>
      <c r="U475" s="6">
        <f>VLOOKUP($B475,Hoja2!$B:$Y,15,FALSE)</f>
        <v>10</v>
      </c>
      <c r="V475" s="6">
        <f>VLOOKUP($B475,Hoja2!$B:$Y,16,FALSE)</f>
        <v>0</v>
      </c>
      <c r="W475" s="6">
        <f>VLOOKUP($B475,Hoja2!$B:$Y,17,FALSE)</f>
        <v>0</v>
      </c>
      <c r="X475" s="6">
        <f>VLOOKUP($B475,Hoja2!$B:$Y,18,FALSE)</f>
        <v>0</v>
      </c>
      <c r="Y475" s="6">
        <f>VLOOKUP($B475,Hoja2!$B:$Y,19,FALSE)</f>
        <v>0</v>
      </c>
      <c r="Z475" s="6">
        <f>VLOOKUP($B475,Hoja2!$B:$Y,20,FALSE)</f>
        <v>0</v>
      </c>
      <c r="AA475" s="6">
        <f>VLOOKUP($B475,Hoja2!$B:$Y,21,FALSE)</f>
        <v>0</v>
      </c>
      <c r="AB475" s="5">
        <f>VLOOKUP($B475,Hoja2!$B:$Y,22,FALSE)</f>
        <v>0</v>
      </c>
      <c r="AC475" s="5">
        <f>VLOOKUP($B475,Hoja2!$B:$Y,23,FALSE)</f>
        <v>0</v>
      </c>
      <c r="AD475" s="5">
        <f>VLOOKUP($B475,Hoja2!$B:$Y,24,FALSE)</f>
        <v>0</v>
      </c>
      <c r="AE475" s="5">
        <f>SUM(Tabla2[[#This Row],[19]:[39]])</f>
        <v>255</v>
      </c>
      <c r="AF475" s="7">
        <v>22.6</v>
      </c>
      <c r="AG475" s="7" t="s">
        <v>9</v>
      </c>
      <c r="AH475" s="7" t="s">
        <v>9</v>
      </c>
    </row>
    <row r="476" spans="2:34" ht="100.2" customHeight="1" x14ac:dyDescent="0.3">
      <c r="B476" s="5" t="s">
        <v>714</v>
      </c>
      <c r="C476" s="6" t="s">
        <v>800</v>
      </c>
      <c r="D476" s="6" t="s">
        <v>702</v>
      </c>
      <c r="E476" s="6" t="s">
        <v>51</v>
      </c>
      <c r="F476" s="6" t="s">
        <v>790</v>
      </c>
      <c r="G476" s="6" t="s">
        <v>777</v>
      </c>
      <c r="H476" s="6"/>
      <c r="I476" s="6">
        <f>VLOOKUP($B476,Hoja2!$B:$Y,3,FALSE)</f>
        <v>0</v>
      </c>
      <c r="J476" s="6">
        <f>VLOOKUP($B476,Hoja2!$B:$Y,4,FALSE)</f>
        <v>0</v>
      </c>
      <c r="K476" s="6">
        <f>VLOOKUP($B476,Hoja2!$B:$Y,5,FALSE)</f>
        <v>0</v>
      </c>
      <c r="L476" s="6">
        <f>VLOOKUP($B476,Hoja2!$B:$Y,6,FALSE)</f>
        <v>0</v>
      </c>
      <c r="M476" s="6">
        <f>VLOOKUP($B476,Hoja2!$B:$Y,7,FALSE)</f>
        <v>0</v>
      </c>
      <c r="N476" s="6">
        <f>VLOOKUP($B476,Hoja2!$B:$Y,8,FALSE)</f>
        <v>0</v>
      </c>
      <c r="O476" s="6">
        <f>VLOOKUP($B476,Hoja2!$B:$Y,9,FALSE)</f>
        <v>0</v>
      </c>
      <c r="P476" s="6">
        <f>VLOOKUP($B476,Hoja2!$B:$Y,10,FALSE)</f>
        <v>5</v>
      </c>
      <c r="Q476" s="6">
        <f>VLOOKUP($B476,Hoja2!$B:$Y,11,FALSE)</f>
        <v>13</v>
      </c>
      <c r="R476" s="6">
        <f>VLOOKUP($B476,Hoja2!$B:$Y,12,FALSE)</f>
        <v>14</v>
      </c>
      <c r="S476" s="6">
        <f>VLOOKUP($B476,Hoja2!$B:$Y,13,FALSE)</f>
        <v>14</v>
      </c>
      <c r="T476" s="6">
        <f>VLOOKUP($B476,Hoja2!$B:$Y,14,FALSE)</f>
        <v>9</v>
      </c>
      <c r="U476" s="6">
        <f>VLOOKUP($B476,Hoja2!$B:$Y,15,FALSE)</f>
        <v>5</v>
      </c>
      <c r="V476" s="6">
        <f>VLOOKUP($B476,Hoja2!$B:$Y,16,FALSE)</f>
        <v>12</v>
      </c>
      <c r="W476" s="6">
        <f>VLOOKUP($B476,Hoja2!$B:$Y,17,FALSE)</f>
        <v>6</v>
      </c>
      <c r="X476" s="6">
        <f>VLOOKUP($B476,Hoja2!$B:$Y,18,FALSE)</f>
        <v>2</v>
      </c>
      <c r="Y476" s="6">
        <f>VLOOKUP($B476,Hoja2!$B:$Y,19,FALSE)</f>
        <v>2</v>
      </c>
      <c r="Z476" s="6">
        <f>VLOOKUP($B476,Hoja2!$B:$Y,20,FALSE)</f>
        <v>0</v>
      </c>
      <c r="AA476" s="6">
        <f>VLOOKUP($B476,Hoja2!$B:$Y,21,FALSE)</f>
        <v>0</v>
      </c>
      <c r="AB476" s="5">
        <f>VLOOKUP($B476,Hoja2!$B:$Y,22,FALSE)</f>
        <v>0</v>
      </c>
      <c r="AC476" s="5">
        <f>VLOOKUP($B476,Hoja2!$B:$Y,23,FALSE)</f>
        <v>0</v>
      </c>
      <c r="AD476" s="5">
        <f>VLOOKUP($B476,Hoja2!$B:$Y,24,FALSE)</f>
        <v>0</v>
      </c>
      <c r="AE476" s="5">
        <f>SUM(Tabla2[[#This Row],[19]:[39]])</f>
        <v>82</v>
      </c>
      <c r="AF476" s="7">
        <v>29.9</v>
      </c>
      <c r="AG476" s="7">
        <v>31.5</v>
      </c>
      <c r="AH476" s="7" t="s">
        <v>9</v>
      </c>
    </row>
    <row r="477" spans="2:34" ht="100.2" customHeight="1" x14ac:dyDescent="0.3">
      <c r="B477" s="5" t="s">
        <v>715</v>
      </c>
      <c r="C477" s="6" t="s">
        <v>800</v>
      </c>
      <c r="D477" s="6" t="s">
        <v>702</v>
      </c>
      <c r="E477" s="6" t="s">
        <v>51</v>
      </c>
      <c r="F477" s="6" t="s">
        <v>790</v>
      </c>
      <c r="G477" s="6" t="s">
        <v>777</v>
      </c>
      <c r="H477" s="6"/>
      <c r="I477" s="6">
        <f>VLOOKUP($B477,Hoja2!$B:$Y,3,FALSE)</f>
        <v>0</v>
      </c>
      <c r="J477" s="6">
        <f>VLOOKUP($B477,Hoja2!$B:$Y,4,FALSE)</f>
        <v>0</v>
      </c>
      <c r="K477" s="6">
        <f>VLOOKUP($B477,Hoja2!$B:$Y,5,FALSE)</f>
        <v>0</v>
      </c>
      <c r="L477" s="6">
        <f>VLOOKUP($B477,Hoja2!$B:$Y,6,FALSE)</f>
        <v>0</v>
      </c>
      <c r="M477" s="6">
        <f>VLOOKUP($B477,Hoja2!$B:$Y,7,FALSE)</f>
        <v>0</v>
      </c>
      <c r="N477" s="6">
        <f>VLOOKUP($B477,Hoja2!$B:$Y,8,FALSE)</f>
        <v>0</v>
      </c>
      <c r="O477" s="6">
        <f>VLOOKUP($B477,Hoja2!$B:$Y,9,FALSE)</f>
        <v>0</v>
      </c>
      <c r="P477" s="6">
        <f>VLOOKUP($B477,Hoja2!$B:$Y,10,FALSE)</f>
        <v>8</v>
      </c>
      <c r="Q477" s="6">
        <f>VLOOKUP($B477,Hoja2!$B:$Y,11,FALSE)</f>
        <v>12</v>
      </c>
      <c r="R477" s="6">
        <f>VLOOKUP($B477,Hoja2!$B:$Y,12,FALSE)</f>
        <v>13</v>
      </c>
      <c r="S477" s="6">
        <f>VLOOKUP($B477,Hoja2!$B:$Y,13,FALSE)</f>
        <v>13</v>
      </c>
      <c r="T477" s="6">
        <f>VLOOKUP($B477,Hoja2!$B:$Y,14,FALSE)</f>
        <v>13</v>
      </c>
      <c r="U477" s="6">
        <f>VLOOKUP($B477,Hoja2!$B:$Y,15,FALSE)</f>
        <v>9</v>
      </c>
      <c r="V477" s="6">
        <f>VLOOKUP($B477,Hoja2!$B:$Y,16,FALSE)</f>
        <v>11</v>
      </c>
      <c r="W477" s="6">
        <f>VLOOKUP($B477,Hoja2!$B:$Y,17,FALSE)</f>
        <v>7</v>
      </c>
      <c r="X477" s="6">
        <f>VLOOKUP($B477,Hoja2!$B:$Y,18,FALSE)</f>
        <v>3</v>
      </c>
      <c r="Y477" s="6">
        <f>VLOOKUP($B477,Hoja2!$B:$Y,19,FALSE)</f>
        <v>3</v>
      </c>
      <c r="Z477" s="6">
        <f>VLOOKUP($B477,Hoja2!$B:$Y,20,FALSE)</f>
        <v>0</v>
      </c>
      <c r="AA477" s="6">
        <f>VLOOKUP($B477,Hoja2!$B:$Y,21,FALSE)</f>
        <v>0</v>
      </c>
      <c r="AB477" s="5">
        <f>VLOOKUP($B477,Hoja2!$B:$Y,22,FALSE)</f>
        <v>0</v>
      </c>
      <c r="AC477" s="5">
        <f>VLOOKUP($B477,Hoja2!$B:$Y,23,FALSE)</f>
        <v>0</v>
      </c>
      <c r="AD477" s="5">
        <f>VLOOKUP($B477,Hoja2!$B:$Y,24,FALSE)</f>
        <v>0</v>
      </c>
      <c r="AE477" s="5">
        <f>SUM(Tabla2[[#This Row],[19]:[39]])</f>
        <v>92</v>
      </c>
      <c r="AF477" s="7">
        <v>29.9</v>
      </c>
      <c r="AG477" s="7">
        <v>31.5</v>
      </c>
      <c r="AH477" s="7" t="s">
        <v>9</v>
      </c>
    </row>
    <row r="478" spans="2:34" ht="100.2" customHeight="1" x14ac:dyDescent="0.3">
      <c r="B478" s="5" t="s">
        <v>716</v>
      </c>
      <c r="C478" s="6" t="s">
        <v>800</v>
      </c>
      <c r="D478" s="6" t="s">
        <v>702</v>
      </c>
      <c r="E478" s="6" t="s">
        <v>717</v>
      </c>
      <c r="F478" s="6" t="s">
        <v>117</v>
      </c>
      <c r="G478" s="6"/>
      <c r="H478" s="6"/>
      <c r="I478" s="6">
        <f>VLOOKUP($B478,Hoja2!$B:$Y,3,FALSE)</f>
        <v>0</v>
      </c>
      <c r="J478" s="6">
        <f>VLOOKUP($B478,Hoja2!$B:$Y,4,FALSE)</f>
        <v>0</v>
      </c>
      <c r="K478" s="6">
        <f>VLOOKUP($B478,Hoja2!$B:$Y,5,FALSE)</f>
        <v>0</v>
      </c>
      <c r="L478" s="6">
        <f>VLOOKUP($B478,Hoja2!$B:$Y,6,FALSE)</f>
        <v>0</v>
      </c>
      <c r="M478" s="6">
        <f>VLOOKUP($B478,Hoja2!$B:$Y,7,FALSE)</f>
        <v>0</v>
      </c>
      <c r="N478" s="6">
        <f>VLOOKUP($B478,Hoja2!$B:$Y,8,FALSE)</f>
        <v>0</v>
      </c>
      <c r="O478" s="6">
        <f>VLOOKUP($B478,Hoja2!$B:$Y,9,FALSE)</f>
        <v>16</v>
      </c>
      <c r="P478" s="6">
        <f>VLOOKUP($B478,Hoja2!$B:$Y,10,FALSE)</f>
        <v>24</v>
      </c>
      <c r="Q478" s="6">
        <f>VLOOKUP($B478,Hoja2!$B:$Y,11,FALSE)</f>
        <v>27</v>
      </c>
      <c r="R478" s="6">
        <f>VLOOKUP($B478,Hoja2!$B:$Y,12,FALSE)</f>
        <v>39</v>
      </c>
      <c r="S478" s="6">
        <f>VLOOKUP($B478,Hoja2!$B:$Y,13,FALSE)</f>
        <v>41</v>
      </c>
      <c r="T478" s="6">
        <f>VLOOKUP($B478,Hoja2!$B:$Y,14,FALSE)</f>
        <v>38</v>
      </c>
      <c r="U478" s="6">
        <f>VLOOKUP($B478,Hoja2!$B:$Y,15,FALSE)</f>
        <v>36</v>
      </c>
      <c r="V478" s="6">
        <f>VLOOKUP($B478,Hoja2!$B:$Y,16,FALSE)</f>
        <v>32</v>
      </c>
      <c r="W478" s="6">
        <f>VLOOKUP($B478,Hoja2!$B:$Y,17,FALSE)</f>
        <v>19</v>
      </c>
      <c r="X478" s="6">
        <f>VLOOKUP($B478,Hoja2!$B:$Y,18,FALSE)</f>
        <v>9</v>
      </c>
      <c r="Y478" s="6">
        <f>VLOOKUP($B478,Hoja2!$B:$Y,19,FALSE)</f>
        <v>5</v>
      </c>
      <c r="Z478" s="6">
        <f>VLOOKUP($B478,Hoja2!$B:$Y,20,FALSE)</f>
        <v>0</v>
      </c>
      <c r="AA478" s="6">
        <f>VLOOKUP($B478,Hoja2!$B:$Y,21,FALSE)</f>
        <v>0</v>
      </c>
      <c r="AB478" s="5">
        <f>VLOOKUP($B478,Hoja2!$B:$Y,22,FALSE)</f>
        <v>0</v>
      </c>
      <c r="AC478" s="5">
        <f>VLOOKUP($B478,Hoja2!$B:$Y,23,FALSE)</f>
        <v>0</v>
      </c>
      <c r="AD478" s="5">
        <f>VLOOKUP($B478,Hoja2!$B:$Y,24,FALSE)</f>
        <v>0</v>
      </c>
      <c r="AE478" s="5">
        <f>SUM(Tabla2[[#This Row],[19]:[39]])</f>
        <v>286</v>
      </c>
      <c r="AF478" s="7">
        <v>25</v>
      </c>
      <c r="AG478" s="7" t="s">
        <v>9</v>
      </c>
      <c r="AH478" s="7" t="s">
        <v>9</v>
      </c>
    </row>
    <row r="479" spans="2:34" ht="100.2" customHeight="1" x14ac:dyDescent="0.3">
      <c r="B479" s="5" t="s">
        <v>718</v>
      </c>
      <c r="C479" s="6" t="s">
        <v>800</v>
      </c>
      <c r="D479" s="6" t="s">
        <v>702</v>
      </c>
      <c r="E479" s="6" t="s">
        <v>570</v>
      </c>
      <c r="F479" s="6" t="s">
        <v>117</v>
      </c>
      <c r="G479" s="6"/>
      <c r="H479" s="6"/>
      <c r="I479" s="6">
        <f>VLOOKUP($B479,Hoja2!$B:$Y,3,FALSE)</f>
        <v>0</v>
      </c>
      <c r="J479" s="6">
        <f>VLOOKUP($B479,Hoja2!$B:$Y,4,FALSE)</f>
        <v>0</v>
      </c>
      <c r="K479" s="6">
        <f>VLOOKUP($B479,Hoja2!$B:$Y,5,FALSE)</f>
        <v>0</v>
      </c>
      <c r="L479" s="6">
        <f>VLOOKUP($B479,Hoja2!$B:$Y,6,FALSE)</f>
        <v>0</v>
      </c>
      <c r="M479" s="6">
        <f>VLOOKUP($B479,Hoja2!$B:$Y,7,FALSE)</f>
        <v>0</v>
      </c>
      <c r="N479" s="6">
        <f>VLOOKUP($B479,Hoja2!$B:$Y,8,FALSE)</f>
        <v>0</v>
      </c>
      <c r="O479" s="6">
        <f>VLOOKUP($B479,Hoja2!$B:$Y,9,FALSE)</f>
        <v>10</v>
      </c>
      <c r="P479" s="6">
        <f>VLOOKUP($B479,Hoja2!$B:$Y,10,FALSE)</f>
        <v>19</v>
      </c>
      <c r="Q479" s="6">
        <f>VLOOKUP($B479,Hoja2!$B:$Y,11,FALSE)</f>
        <v>19</v>
      </c>
      <c r="R479" s="6">
        <f>VLOOKUP($B479,Hoja2!$B:$Y,12,FALSE)</f>
        <v>16</v>
      </c>
      <c r="S479" s="6">
        <f>VLOOKUP($B479,Hoja2!$B:$Y,13,FALSE)</f>
        <v>16</v>
      </c>
      <c r="T479" s="6">
        <f>VLOOKUP($B479,Hoja2!$B:$Y,14,FALSE)</f>
        <v>24</v>
      </c>
      <c r="U479" s="6">
        <f>VLOOKUP($B479,Hoja2!$B:$Y,15,FALSE)</f>
        <v>25</v>
      </c>
      <c r="V479" s="6">
        <f>VLOOKUP($B479,Hoja2!$B:$Y,16,FALSE)</f>
        <v>14</v>
      </c>
      <c r="W479" s="6">
        <f>VLOOKUP($B479,Hoja2!$B:$Y,17,FALSE)</f>
        <v>13</v>
      </c>
      <c r="X479" s="6">
        <f>VLOOKUP($B479,Hoja2!$B:$Y,18,FALSE)</f>
        <v>16</v>
      </c>
      <c r="Y479" s="6">
        <f>VLOOKUP($B479,Hoja2!$B:$Y,19,FALSE)</f>
        <v>16</v>
      </c>
      <c r="Z479" s="6">
        <f>VLOOKUP($B479,Hoja2!$B:$Y,20,FALSE)</f>
        <v>0</v>
      </c>
      <c r="AA479" s="6">
        <f>VLOOKUP($B479,Hoja2!$B:$Y,21,FALSE)</f>
        <v>0</v>
      </c>
      <c r="AB479" s="5">
        <f>VLOOKUP($B479,Hoja2!$B:$Y,22,FALSE)</f>
        <v>0</v>
      </c>
      <c r="AC479" s="5">
        <f>VLOOKUP($B479,Hoja2!$B:$Y,23,FALSE)</f>
        <v>0</v>
      </c>
      <c r="AD479" s="5">
        <f>VLOOKUP($B479,Hoja2!$B:$Y,24,FALSE)</f>
        <v>0</v>
      </c>
      <c r="AE479" s="5">
        <f>SUM(Tabla2[[#This Row],[19]:[39]])</f>
        <v>188</v>
      </c>
      <c r="AF479" s="7">
        <v>25</v>
      </c>
      <c r="AG479" s="7" t="s">
        <v>9</v>
      </c>
      <c r="AH479" s="7" t="s">
        <v>9</v>
      </c>
    </row>
    <row r="480" spans="2:34" ht="100.2" customHeight="1" x14ac:dyDescent="0.3">
      <c r="B480" s="5" t="s">
        <v>719</v>
      </c>
      <c r="C480" s="6" t="s">
        <v>800</v>
      </c>
      <c r="D480" s="6" t="s">
        <v>702</v>
      </c>
      <c r="E480" s="6" t="s">
        <v>691</v>
      </c>
      <c r="F480" s="6" t="s">
        <v>780</v>
      </c>
      <c r="G480" s="6" t="s">
        <v>781</v>
      </c>
      <c r="H480" s="6" t="s">
        <v>793</v>
      </c>
      <c r="I480" s="6">
        <f>VLOOKUP($B480,Hoja2!$B:$Y,3,FALSE)</f>
        <v>0</v>
      </c>
      <c r="J480" s="6">
        <f>VLOOKUP($B480,Hoja2!$B:$Y,4,FALSE)</f>
        <v>0</v>
      </c>
      <c r="K480" s="6">
        <f>VLOOKUP($B480,Hoja2!$B:$Y,5,FALSE)</f>
        <v>0</v>
      </c>
      <c r="L480" s="6">
        <f>VLOOKUP($B480,Hoja2!$B:$Y,6,FALSE)</f>
        <v>0</v>
      </c>
      <c r="M480" s="6">
        <f>VLOOKUP($B480,Hoja2!$B:$Y,7,FALSE)</f>
        <v>8</v>
      </c>
      <c r="N480" s="6">
        <f>VLOOKUP($B480,Hoja2!$B:$Y,8,FALSE)</f>
        <v>6</v>
      </c>
      <c r="O480" s="6">
        <f>VLOOKUP($B480,Hoja2!$B:$Y,9,FALSE)</f>
        <v>24</v>
      </c>
      <c r="P480" s="6">
        <f>VLOOKUP($B480,Hoja2!$B:$Y,10,FALSE)</f>
        <v>26</v>
      </c>
      <c r="Q480" s="6">
        <f>VLOOKUP($B480,Hoja2!$B:$Y,11,FALSE)</f>
        <v>35</v>
      </c>
      <c r="R480" s="6">
        <f>VLOOKUP($B480,Hoja2!$B:$Y,12,FALSE)</f>
        <v>18</v>
      </c>
      <c r="S480" s="6">
        <f>VLOOKUP($B480,Hoja2!$B:$Y,13,FALSE)</f>
        <v>15</v>
      </c>
      <c r="T480" s="6">
        <f>VLOOKUP($B480,Hoja2!$B:$Y,14,FALSE)</f>
        <v>14</v>
      </c>
      <c r="U480" s="6">
        <f>VLOOKUP($B480,Hoja2!$B:$Y,15,FALSE)</f>
        <v>14</v>
      </c>
      <c r="V480" s="6">
        <f>VLOOKUP($B480,Hoja2!$B:$Y,16,FALSE)</f>
        <v>0</v>
      </c>
      <c r="W480" s="6">
        <f>VLOOKUP($B480,Hoja2!$B:$Y,17,FALSE)</f>
        <v>0</v>
      </c>
      <c r="X480" s="6">
        <f>VLOOKUP($B480,Hoja2!$B:$Y,18,FALSE)</f>
        <v>0</v>
      </c>
      <c r="Y480" s="6">
        <f>VLOOKUP($B480,Hoja2!$B:$Y,19,FALSE)</f>
        <v>0</v>
      </c>
      <c r="Z480" s="6">
        <f>VLOOKUP($B480,Hoja2!$B:$Y,20,FALSE)</f>
        <v>0</v>
      </c>
      <c r="AA480" s="6">
        <f>VLOOKUP($B480,Hoja2!$B:$Y,21,FALSE)</f>
        <v>0</v>
      </c>
      <c r="AB480" s="5">
        <f>VLOOKUP($B480,Hoja2!$B:$Y,22,FALSE)</f>
        <v>0</v>
      </c>
      <c r="AC480" s="5">
        <f>VLOOKUP($B480,Hoja2!$B:$Y,23,FALSE)</f>
        <v>0</v>
      </c>
      <c r="AD480" s="5">
        <f>VLOOKUP($B480,Hoja2!$B:$Y,24,FALSE)</f>
        <v>0</v>
      </c>
      <c r="AE480" s="5">
        <f>SUM(Tabla2[[#This Row],[19]:[39]])</f>
        <v>160</v>
      </c>
      <c r="AF480" s="7">
        <v>22.6</v>
      </c>
      <c r="AG480" s="7">
        <v>24</v>
      </c>
      <c r="AH480" s="7">
        <v>25</v>
      </c>
    </row>
    <row r="481" spans="2:34" ht="100.2" customHeight="1" x14ac:dyDescent="0.3">
      <c r="B481" s="5" t="s">
        <v>720</v>
      </c>
      <c r="C481" s="6" t="s">
        <v>800</v>
      </c>
      <c r="D481" s="6" t="s">
        <v>702</v>
      </c>
      <c r="E481" s="6" t="s">
        <v>700</v>
      </c>
      <c r="F481" s="6" t="s">
        <v>780</v>
      </c>
      <c r="G481" s="6" t="s">
        <v>781</v>
      </c>
      <c r="H481" s="6" t="s">
        <v>793</v>
      </c>
      <c r="I481" s="6">
        <f>VLOOKUP($B481,Hoja2!$B:$Y,3,FALSE)</f>
        <v>0</v>
      </c>
      <c r="J481" s="6">
        <f>VLOOKUP($B481,Hoja2!$B:$Y,4,FALSE)</f>
        <v>0</v>
      </c>
      <c r="K481" s="6">
        <f>VLOOKUP($B481,Hoja2!$B:$Y,5,FALSE)</f>
        <v>0</v>
      </c>
      <c r="L481" s="6">
        <f>VLOOKUP($B481,Hoja2!$B:$Y,6,FALSE)</f>
        <v>0</v>
      </c>
      <c r="M481" s="6">
        <f>VLOOKUP($B481,Hoja2!$B:$Y,7,FALSE)</f>
        <v>8</v>
      </c>
      <c r="N481" s="6">
        <f>VLOOKUP($B481,Hoja2!$B:$Y,8,FALSE)</f>
        <v>6</v>
      </c>
      <c r="O481" s="6">
        <f>VLOOKUP($B481,Hoja2!$B:$Y,9,FALSE)</f>
        <v>17</v>
      </c>
      <c r="P481" s="6">
        <f>VLOOKUP($B481,Hoja2!$B:$Y,10,FALSE)</f>
        <v>30</v>
      </c>
      <c r="Q481" s="6">
        <f>VLOOKUP($B481,Hoja2!$B:$Y,11,FALSE)</f>
        <v>36</v>
      </c>
      <c r="R481" s="6">
        <f>VLOOKUP($B481,Hoja2!$B:$Y,12,FALSE)</f>
        <v>23</v>
      </c>
      <c r="S481" s="6">
        <f>VLOOKUP($B481,Hoja2!$B:$Y,13,FALSE)</f>
        <v>20</v>
      </c>
      <c r="T481" s="6">
        <f>VLOOKUP($B481,Hoja2!$B:$Y,14,FALSE)</f>
        <v>26</v>
      </c>
      <c r="U481" s="6">
        <f>VLOOKUP($B481,Hoja2!$B:$Y,15,FALSE)</f>
        <v>18</v>
      </c>
      <c r="V481" s="6">
        <f>VLOOKUP($B481,Hoja2!$B:$Y,16,FALSE)</f>
        <v>0</v>
      </c>
      <c r="W481" s="6">
        <f>VLOOKUP($B481,Hoja2!$B:$Y,17,FALSE)</f>
        <v>0</v>
      </c>
      <c r="X481" s="6">
        <f>VLOOKUP($B481,Hoja2!$B:$Y,18,FALSE)</f>
        <v>0</v>
      </c>
      <c r="Y481" s="6">
        <f>VLOOKUP($B481,Hoja2!$B:$Y,19,FALSE)</f>
        <v>0</v>
      </c>
      <c r="Z481" s="6">
        <f>VLOOKUP($B481,Hoja2!$B:$Y,20,FALSE)</f>
        <v>0</v>
      </c>
      <c r="AA481" s="6">
        <f>VLOOKUP($B481,Hoja2!$B:$Y,21,FALSE)</f>
        <v>0</v>
      </c>
      <c r="AB481" s="5">
        <f>VLOOKUP($B481,Hoja2!$B:$Y,22,FALSE)</f>
        <v>0</v>
      </c>
      <c r="AC481" s="5">
        <f>VLOOKUP($B481,Hoja2!$B:$Y,23,FALSE)</f>
        <v>0</v>
      </c>
      <c r="AD481" s="5">
        <f>VLOOKUP($B481,Hoja2!$B:$Y,24,FALSE)</f>
        <v>0</v>
      </c>
      <c r="AE481" s="5">
        <f>SUM(Tabla2[[#This Row],[19]:[39]])</f>
        <v>184</v>
      </c>
      <c r="AF481" s="7">
        <v>22.6</v>
      </c>
      <c r="AG481" s="7">
        <v>24</v>
      </c>
      <c r="AH481" s="7">
        <v>25</v>
      </c>
    </row>
    <row r="482" spans="2:34" ht="100.2" hidden="1" customHeight="1" x14ac:dyDescent="0.3">
      <c r="B482" s="5" t="s">
        <v>721</v>
      </c>
      <c r="C482" s="6" t="s">
        <v>800</v>
      </c>
      <c r="D482" s="6" t="s">
        <v>702</v>
      </c>
      <c r="E482" s="6" t="s">
        <v>691</v>
      </c>
      <c r="F482" s="6" t="s">
        <v>777</v>
      </c>
      <c r="G482" s="6" t="s">
        <v>791</v>
      </c>
      <c r="H482" s="6"/>
      <c r="I482" s="6" t="e">
        <f>VLOOKUP($B482,Hoja2!$B:$Y,3,FALSE)</f>
        <v>#N/A</v>
      </c>
      <c r="J482" s="6" t="e">
        <f>VLOOKUP($B482,Hoja2!$B:$Y,4,FALSE)</f>
        <v>#N/A</v>
      </c>
      <c r="K482" s="6" t="e">
        <f>VLOOKUP($B482,Hoja2!$B:$Y,5,FALSE)</f>
        <v>#N/A</v>
      </c>
      <c r="L482" s="6" t="e">
        <f>VLOOKUP($B482,Hoja2!$B:$Y,6,FALSE)</f>
        <v>#N/A</v>
      </c>
      <c r="M482" s="6" t="e">
        <f>VLOOKUP($B482,Hoja2!$B:$Y,7,FALSE)</f>
        <v>#N/A</v>
      </c>
      <c r="N482" s="6" t="e">
        <f>VLOOKUP($B482,Hoja2!$B:$Y,8,FALSE)</f>
        <v>#N/A</v>
      </c>
      <c r="O482" s="6" t="e">
        <f>VLOOKUP($B482,Hoja2!$B:$Y,9,FALSE)</f>
        <v>#N/A</v>
      </c>
      <c r="P482" s="6" t="e">
        <f>VLOOKUP($B482,Hoja2!$B:$Y,10,FALSE)</f>
        <v>#N/A</v>
      </c>
      <c r="Q482" s="6" t="e">
        <f>VLOOKUP($B482,Hoja2!$B:$Y,11,FALSE)</f>
        <v>#N/A</v>
      </c>
      <c r="R482" s="6" t="e">
        <f>VLOOKUP($B482,Hoja2!$B:$Y,12,FALSE)</f>
        <v>#N/A</v>
      </c>
      <c r="S482" s="6" t="e">
        <f>VLOOKUP($B482,Hoja2!$B:$Y,13,FALSE)</f>
        <v>#N/A</v>
      </c>
      <c r="T482" s="6" t="e">
        <f>VLOOKUP($B482,Hoja2!$B:$Y,14,FALSE)</f>
        <v>#N/A</v>
      </c>
      <c r="U482" s="6" t="e">
        <f>VLOOKUP($B482,Hoja2!$B:$Y,15,FALSE)</f>
        <v>#N/A</v>
      </c>
      <c r="V482" s="6" t="e">
        <f>VLOOKUP($B482,Hoja2!$B:$Y,16,FALSE)</f>
        <v>#N/A</v>
      </c>
      <c r="W482" s="6" t="e">
        <f>VLOOKUP($B482,Hoja2!$B:$Y,17,FALSE)</f>
        <v>#N/A</v>
      </c>
      <c r="X482" s="6" t="e">
        <f>VLOOKUP($B482,Hoja2!$B:$Y,18,FALSE)</f>
        <v>#N/A</v>
      </c>
      <c r="Y482" s="6" t="e">
        <f>VLOOKUP($B482,Hoja2!$B:$Y,19,FALSE)</f>
        <v>#N/A</v>
      </c>
      <c r="Z482" s="6" t="e">
        <f>VLOOKUP($B482,Hoja2!$B:$Y,20,FALSE)</f>
        <v>#N/A</v>
      </c>
      <c r="AA482" s="6" t="e">
        <f>VLOOKUP($B482,Hoja2!$B:$Y,21,FALSE)</f>
        <v>#N/A</v>
      </c>
      <c r="AB482" s="5" t="e">
        <f>VLOOKUP($B482,Hoja2!$B:$Y,22,FALSE)</f>
        <v>#N/A</v>
      </c>
      <c r="AC482" s="5" t="e">
        <f>VLOOKUP($B482,Hoja2!$B:$Y,23,FALSE)</f>
        <v>#N/A</v>
      </c>
      <c r="AD482" s="5" t="e">
        <f>VLOOKUP($B482,Hoja2!$B:$Y,24,FALSE)</f>
        <v>#N/A</v>
      </c>
      <c r="AE482" s="5" t="e">
        <f>SUM(Tabla2[[#This Row],[19]:[39]])</f>
        <v>#N/A</v>
      </c>
      <c r="AF482" s="7">
        <v>24</v>
      </c>
      <c r="AG482" s="7">
        <v>25</v>
      </c>
      <c r="AH482" s="7" t="s">
        <v>9</v>
      </c>
    </row>
    <row r="483" spans="2:34" ht="100.2" hidden="1" customHeight="1" x14ac:dyDescent="0.3">
      <c r="B483" s="5" t="s">
        <v>722</v>
      </c>
      <c r="C483" s="6" t="s">
        <v>800</v>
      </c>
      <c r="D483" s="6" t="s">
        <v>702</v>
      </c>
      <c r="E483" s="6" t="s">
        <v>698</v>
      </c>
      <c r="F483" s="6" t="s">
        <v>777</v>
      </c>
      <c r="G483" s="6" t="s">
        <v>791</v>
      </c>
      <c r="H483" s="6"/>
      <c r="I483" s="6" t="e">
        <f>VLOOKUP($B483,Hoja2!$B:$Y,3,FALSE)</f>
        <v>#N/A</v>
      </c>
      <c r="J483" s="6" t="e">
        <f>VLOOKUP($B483,Hoja2!$B:$Y,4,FALSE)</f>
        <v>#N/A</v>
      </c>
      <c r="K483" s="6" t="e">
        <f>VLOOKUP($B483,Hoja2!$B:$Y,5,FALSE)</f>
        <v>#N/A</v>
      </c>
      <c r="L483" s="6" t="e">
        <f>VLOOKUP($B483,Hoja2!$B:$Y,6,FALSE)</f>
        <v>#N/A</v>
      </c>
      <c r="M483" s="6" t="e">
        <f>VLOOKUP($B483,Hoja2!$B:$Y,7,FALSE)</f>
        <v>#N/A</v>
      </c>
      <c r="N483" s="6" t="e">
        <f>VLOOKUP($B483,Hoja2!$B:$Y,8,FALSE)</f>
        <v>#N/A</v>
      </c>
      <c r="O483" s="6" t="e">
        <f>VLOOKUP($B483,Hoja2!$B:$Y,9,FALSE)</f>
        <v>#N/A</v>
      </c>
      <c r="P483" s="6" t="e">
        <f>VLOOKUP($B483,Hoja2!$B:$Y,10,FALSE)</f>
        <v>#N/A</v>
      </c>
      <c r="Q483" s="6" t="e">
        <f>VLOOKUP($B483,Hoja2!$B:$Y,11,FALSE)</f>
        <v>#N/A</v>
      </c>
      <c r="R483" s="6" t="e">
        <f>VLOOKUP($B483,Hoja2!$B:$Y,12,FALSE)</f>
        <v>#N/A</v>
      </c>
      <c r="S483" s="6" t="e">
        <f>VLOOKUP($B483,Hoja2!$B:$Y,13,FALSE)</f>
        <v>#N/A</v>
      </c>
      <c r="T483" s="6" t="e">
        <f>VLOOKUP($B483,Hoja2!$B:$Y,14,FALSE)</f>
        <v>#N/A</v>
      </c>
      <c r="U483" s="6" t="e">
        <f>VLOOKUP($B483,Hoja2!$B:$Y,15,FALSE)</f>
        <v>#N/A</v>
      </c>
      <c r="V483" s="6" t="e">
        <f>VLOOKUP($B483,Hoja2!$B:$Y,16,FALSE)</f>
        <v>#N/A</v>
      </c>
      <c r="W483" s="6" t="e">
        <f>VLOOKUP($B483,Hoja2!$B:$Y,17,FALSE)</f>
        <v>#N/A</v>
      </c>
      <c r="X483" s="6" t="e">
        <f>VLOOKUP($B483,Hoja2!$B:$Y,18,FALSE)</f>
        <v>#N/A</v>
      </c>
      <c r="Y483" s="6" t="e">
        <f>VLOOKUP($B483,Hoja2!$B:$Y,19,FALSE)</f>
        <v>#N/A</v>
      </c>
      <c r="Z483" s="6" t="e">
        <f>VLOOKUP($B483,Hoja2!$B:$Y,20,FALSE)</f>
        <v>#N/A</v>
      </c>
      <c r="AA483" s="6" t="e">
        <f>VLOOKUP($B483,Hoja2!$B:$Y,21,FALSE)</f>
        <v>#N/A</v>
      </c>
      <c r="AB483" s="5" t="e">
        <f>VLOOKUP($B483,Hoja2!$B:$Y,22,FALSE)</f>
        <v>#N/A</v>
      </c>
      <c r="AC483" s="5" t="e">
        <f>VLOOKUP($B483,Hoja2!$B:$Y,23,FALSE)</f>
        <v>#N/A</v>
      </c>
      <c r="AD483" s="5" t="e">
        <f>VLOOKUP($B483,Hoja2!$B:$Y,24,FALSE)</f>
        <v>#N/A</v>
      </c>
      <c r="AE483" s="5" t="e">
        <f>SUM(Tabla2[[#This Row],[19]:[39]])</f>
        <v>#N/A</v>
      </c>
      <c r="AF483" s="7">
        <v>24</v>
      </c>
      <c r="AG483" s="7">
        <v>25</v>
      </c>
      <c r="AH483" s="7" t="s">
        <v>9</v>
      </c>
    </row>
    <row r="484" spans="2:34" ht="100.2" customHeight="1" x14ac:dyDescent="0.3">
      <c r="B484" s="5" t="s">
        <v>723</v>
      </c>
      <c r="C484" s="6" t="s">
        <v>799</v>
      </c>
      <c r="D484" s="6" t="s">
        <v>526</v>
      </c>
      <c r="E484" s="6" t="s">
        <v>530</v>
      </c>
      <c r="F484" s="6" t="s">
        <v>528</v>
      </c>
      <c r="G484" s="6"/>
      <c r="H484" s="6"/>
      <c r="I484" s="6">
        <f>VLOOKUP($B484,Hoja2!$B:$Y,3,FALSE)</f>
        <v>42</v>
      </c>
      <c r="J484" s="6">
        <f>VLOOKUP($B484,Hoja2!$B:$Y,4,FALSE)</f>
        <v>84</v>
      </c>
      <c r="K484" s="6">
        <f>VLOOKUP($B484,Hoja2!$B:$Y,5,FALSE)</f>
        <v>168</v>
      </c>
      <c r="L484" s="6">
        <f>VLOOKUP($B484,Hoja2!$B:$Y,6,FALSE)</f>
        <v>168</v>
      </c>
      <c r="M484" s="6">
        <f>VLOOKUP($B484,Hoja2!$B:$Y,7,FALSE)</f>
        <v>168</v>
      </c>
      <c r="N484" s="6">
        <f>VLOOKUP($B484,Hoja2!$B:$Y,8,FALSE)</f>
        <v>126</v>
      </c>
      <c r="O484" s="6">
        <f>VLOOKUP($B484,Hoja2!$B:$Y,9,FALSE)</f>
        <v>0</v>
      </c>
      <c r="P484" s="6">
        <f>VLOOKUP($B484,Hoja2!$B:$Y,10,FALSE)</f>
        <v>0</v>
      </c>
      <c r="Q484" s="6">
        <f>VLOOKUP($B484,Hoja2!$B:$Y,11,FALSE)</f>
        <v>0</v>
      </c>
      <c r="R484" s="6">
        <f>VLOOKUP($B484,Hoja2!$B:$Y,12,FALSE)</f>
        <v>0</v>
      </c>
      <c r="S484" s="6">
        <f>VLOOKUP($B484,Hoja2!$B:$Y,13,FALSE)</f>
        <v>0</v>
      </c>
      <c r="T484" s="6">
        <f>VLOOKUP($B484,Hoja2!$B:$Y,14,FALSE)</f>
        <v>0</v>
      </c>
      <c r="U484" s="6">
        <f>VLOOKUP($B484,Hoja2!$B:$Y,15,FALSE)</f>
        <v>0</v>
      </c>
      <c r="V484" s="6">
        <f>VLOOKUP($B484,Hoja2!$B:$Y,16,FALSE)</f>
        <v>0</v>
      </c>
      <c r="W484" s="6">
        <f>VLOOKUP($B484,Hoja2!$B:$Y,17,FALSE)</f>
        <v>0</v>
      </c>
      <c r="X484" s="6">
        <f>VLOOKUP($B484,Hoja2!$B:$Y,18,FALSE)</f>
        <v>0</v>
      </c>
      <c r="Y484" s="6">
        <f>VLOOKUP($B484,Hoja2!$B:$Y,19,FALSE)</f>
        <v>0</v>
      </c>
      <c r="Z484" s="6">
        <f>VLOOKUP($B484,Hoja2!$B:$Y,20,FALSE)</f>
        <v>0</v>
      </c>
      <c r="AA484" s="6">
        <f>VLOOKUP($B484,Hoja2!$B:$Y,21,FALSE)</f>
        <v>0</v>
      </c>
      <c r="AB484" s="5">
        <f>VLOOKUP($B484,Hoja2!$B:$Y,22,FALSE)</f>
        <v>0</v>
      </c>
      <c r="AC484" s="5">
        <f>VLOOKUP($B484,Hoja2!$B:$Y,23,FALSE)</f>
        <v>0</v>
      </c>
      <c r="AD484" s="5">
        <f>VLOOKUP($B484,Hoja2!$B:$Y,24,FALSE)</f>
        <v>0</v>
      </c>
      <c r="AE484" s="5">
        <f>SUM(Tabla2[[#This Row],[19]:[39]])</f>
        <v>714</v>
      </c>
      <c r="AF484" s="7">
        <v>9</v>
      </c>
      <c r="AG484" s="7" t="s">
        <v>9</v>
      </c>
      <c r="AH484" s="7" t="s">
        <v>9</v>
      </c>
    </row>
    <row r="485" spans="2:34" ht="100.2" customHeight="1" x14ac:dyDescent="0.3">
      <c r="B485" s="5" t="s">
        <v>724</v>
      </c>
      <c r="C485" s="6" t="s">
        <v>799</v>
      </c>
      <c r="D485" s="6" t="s">
        <v>109</v>
      </c>
      <c r="E485" s="6" t="s">
        <v>198</v>
      </c>
      <c r="F485" s="6" t="s">
        <v>787</v>
      </c>
      <c r="G485" s="6" t="s">
        <v>788</v>
      </c>
      <c r="H485" s="6"/>
      <c r="I485" s="6">
        <f>VLOOKUP($B485,Hoja2!$B:$Y,3,FALSE)</f>
        <v>0</v>
      </c>
      <c r="J485" s="6">
        <f>VLOOKUP($B485,Hoja2!$B:$Y,4,FALSE)</f>
        <v>7</v>
      </c>
      <c r="K485" s="6">
        <f>VLOOKUP($B485,Hoja2!$B:$Y,5,FALSE)</f>
        <v>9</v>
      </c>
      <c r="L485" s="6">
        <f>VLOOKUP($B485,Hoja2!$B:$Y,6,FALSE)</f>
        <v>12</v>
      </c>
      <c r="M485" s="6">
        <f>VLOOKUP($B485,Hoja2!$B:$Y,7,FALSE)</f>
        <v>13</v>
      </c>
      <c r="N485" s="6">
        <f>VLOOKUP($B485,Hoja2!$B:$Y,8,FALSE)</f>
        <v>12</v>
      </c>
      <c r="O485" s="6">
        <f>VLOOKUP($B485,Hoja2!$B:$Y,9,FALSE)</f>
        <v>12</v>
      </c>
      <c r="P485" s="6">
        <f>VLOOKUP($B485,Hoja2!$B:$Y,10,FALSE)</f>
        <v>9</v>
      </c>
      <c r="Q485" s="6">
        <f>VLOOKUP($B485,Hoja2!$B:$Y,11,FALSE)</f>
        <v>6</v>
      </c>
      <c r="R485" s="6">
        <f>VLOOKUP($B485,Hoja2!$B:$Y,12,FALSE)</f>
        <v>0</v>
      </c>
      <c r="S485" s="6">
        <f>VLOOKUP($B485,Hoja2!$B:$Y,13,FALSE)</f>
        <v>0</v>
      </c>
      <c r="T485" s="6">
        <f>VLOOKUP($B485,Hoja2!$B:$Y,14,FALSE)</f>
        <v>0</v>
      </c>
      <c r="U485" s="6">
        <f>VLOOKUP($B485,Hoja2!$B:$Y,15,FALSE)</f>
        <v>0</v>
      </c>
      <c r="V485" s="6">
        <f>VLOOKUP($B485,Hoja2!$B:$Y,16,FALSE)</f>
        <v>0</v>
      </c>
      <c r="W485" s="6">
        <f>VLOOKUP($B485,Hoja2!$B:$Y,17,FALSE)</f>
        <v>0</v>
      </c>
      <c r="X485" s="6">
        <f>VLOOKUP($B485,Hoja2!$B:$Y,18,FALSE)</f>
        <v>0</v>
      </c>
      <c r="Y485" s="6">
        <f>VLOOKUP($B485,Hoja2!$B:$Y,19,FALSE)</f>
        <v>0</v>
      </c>
      <c r="Z485" s="6">
        <f>VLOOKUP($B485,Hoja2!$B:$Y,20,FALSE)</f>
        <v>0</v>
      </c>
      <c r="AA485" s="6">
        <f>VLOOKUP($B485,Hoja2!$B:$Y,21,FALSE)</f>
        <v>0</v>
      </c>
      <c r="AB485" s="5">
        <f>VLOOKUP($B485,Hoja2!$B:$Y,22,FALSE)</f>
        <v>0</v>
      </c>
      <c r="AC485" s="5">
        <f>VLOOKUP($B485,Hoja2!$B:$Y,23,FALSE)</f>
        <v>0</v>
      </c>
      <c r="AD485" s="5">
        <f>VLOOKUP($B485,Hoja2!$B:$Y,24,FALSE)</f>
        <v>0</v>
      </c>
      <c r="AE485" s="5">
        <f>SUM(Tabla2[[#This Row],[19]:[39]])</f>
        <v>80</v>
      </c>
      <c r="AF485" s="7">
        <v>25.9</v>
      </c>
      <c r="AG485" s="7">
        <v>27</v>
      </c>
      <c r="AH485" s="7" t="s">
        <v>9</v>
      </c>
    </row>
    <row r="486" spans="2:34" ht="100.2" customHeight="1" x14ac:dyDescent="0.3">
      <c r="B486" s="5" t="s">
        <v>725</v>
      </c>
      <c r="C486" s="6" t="s">
        <v>799</v>
      </c>
      <c r="D486" s="6" t="s">
        <v>109</v>
      </c>
      <c r="E486" s="6" t="s">
        <v>198</v>
      </c>
      <c r="F486" s="6" t="s">
        <v>787</v>
      </c>
      <c r="G486" s="6" t="s">
        <v>788</v>
      </c>
      <c r="H486" s="6"/>
      <c r="I486" s="6">
        <f>VLOOKUP($B486,Hoja2!$B:$Y,3,FALSE)</f>
        <v>0</v>
      </c>
      <c r="J486" s="6">
        <f>VLOOKUP($B486,Hoja2!$B:$Y,4,FALSE)</f>
        <v>13</v>
      </c>
      <c r="K486" s="6">
        <f>VLOOKUP($B486,Hoja2!$B:$Y,5,FALSE)</f>
        <v>15</v>
      </c>
      <c r="L486" s="6">
        <f>VLOOKUP($B486,Hoja2!$B:$Y,6,FALSE)</f>
        <v>21</v>
      </c>
      <c r="M486" s="6">
        <f>VLOOKUP($B486,Hoja2!$B:$Y,7,FALSE)</f>
        <v>20</v>
      </c>
      <c r="N486" s="6">
        <f>VLOOKUP($B486,Hoja2!$B:$Y,8,FALSE)</f>
        <v>20</v>
      </c>
      <c r="O486" s="6">
        <f>VLOOKUP($B486,Hoja2!$B:$Y,9,FALSE)</f>
        <v>22</v>
      </c>
      <c r="P486" s="6">
        <f>VLOOKUP($B486,Hoja2!$B:$Y,10,FALSE)</f>
        <v>16</v>
      </c>
      <c r="Q486" s="6">
        <f>VLOOKUP($B486,Hoja2!$B:$Y,11,FALSE)</f>
        <v>14</v>
      </c>
      <c r="R486" s="6">
        <f>VLOOKUP($B486,Hoja2!$B:$Y,12,FALSE)</f>
        <v>0</v>
      </c>
      <c r="S486" s="6">
        <f>VLOOKUP($B486,Hoja2!$B:$Y,13,FALSE)</f>
        <v>0</v>
      </c>
      <c r="T486" s="6">
        <f>VLOOKUP($B486,Hoja2!$B:$Y,14,FALSE)</f>
        <v>0</v>
      </c>
      <c r="U486" s="6">
        <f>VLOOKUP($B486,Hoja2!$B:$Y,15,FALSE)</f>
        <v>0</v>
      </c>
      <c r="V486" s="6">
        <f>VLOOKUP($B486,Hoja2!$B:$Y,16,FALSE)</f>
        <v>0</v>
      </c>
      <c r="W486" s="6">
        <f>VLOOKUP($B486,Hoja2!$B:$Y,17,FALSE)</f>
        <v>0</v>
      </c>
      <c r="X486" s="6">
        <f>VLOOKUP($B486,Hoja2!$B:$Y,18,FALSE)</f>
        <v>0</v>
      </c>
      <c r="Y486" s="6">
        <f>VLOOKUP($B486,Hoja2!$B:$Y,19,FALSE)</f>
        <v>0</v>
      </c>
      <c r="Z486" s="6">
        <f>VLOOKUP($B486,Hoja2!$B:$Y,20,FALSE)</f>
        <v>0</v>
      </c>
      <c r="AA486" s="6">
        <f>VLOOKUP($B486,Hoja2!$B:$Y,21,FALSE)</f>
        <v>0</v>
      </c>
      <c r="AB486" s="5">
        <f>VLOOKUP($B486,Hoja2!$B:$Y,22,FALSE)</f>
        <v>0</v>
      </c>
      <c r="AC486" s="5">
        <f>VLOOKUP($B486,Hoja2!$B:$Y,23,FALSE)</f>
        <v>0</v>
      </c>
      <c r="AD486" s="5">
        <f>VLOOKUP($B486,Hoja2!$B:$Y,24,FALSE)</f>
        <v>0</v>
      </c>
      <c r="AE486" s="5">
        <f>SUM(Tabla2[[#This Row],[19]:[39]])</f>
        <v>141</v>
      </c>
      <c r="AF486" s="7">
        <v>29.2</v>
      </c>
      <c r="AG486" s="7">
        <v>29.9</v>
      </c>
      <c r="AH486" s="7" t="s">
        <v>9</v>
      </c>
    </row>
    <row r="487" spans="2:34" ht="100.2" customHeight="1" x14ac:dyDescent="0.3">
      <c r="B487" s="5" t="s">
        <v>726</v>
      </c>
      <c r="C487" s="6" t="s">
        <v>799</v>
      </c>
      <c r="D487" s="6" t="s">
        <v>661</v>
      </c>
      <c r="E487" s="6" t="s">
        <v>274</v>
      </c>
      <c r="F487" s="6" t="s">
        <v>552</v>
      </c>
      <c r="G487" s="6"/>
      <c r="H487" s="6"/>
      <c r="I487" s="6">
        <f>VLOOKUP($B487,Hoja2!$B:$Y,3,FALSE)</f>
        <v>0</v>
      </c>
      <c r="J487" s="6">
        <f>VLOOKUP($B487,Hoja2!$B:$Y,4,FALSE)</f>
        <v>0</v>
      </c>
      <c r="K487" s="6">
        <f>VLOOKUP($B487,Hoja2!$B:$Y,5,FALSE)</f>
        <v>0</v>
      </c>
      <c r="L487" s="6">
        <f>VLOOKUP($B487,Hoja2!$B:$Y,6,FALSE)</f>
        <v>0</v>
      </c>
      <c r="M487" s="6">
        <f>VLOOKUP($B487,Hoja2!$B:$Y,7,FALSE)</f>
        <v>2</v>
      </c>
      <c r="N487" s="6">
        <f>VLOOKUP($B487,Hoja2!$B:$Y,8,FALSE)</f>
        <v>2</v>
      </c>
      <c r="O487" s="6">
        <f>VLOOKUP($B487,Hoja2!$B:$Y,9,FALSE)</f>
        <v>2</v>
      </c>
      <c r="P487" s="6">
        <f>VLOOKUP($B487,Hoja2!$B:$Y,10,FALSE)</f>
        <v>4</v>
      </c>
      <c r="Q487" s="6">
        <f>VLOOKUP($B487,Hoja2!$B:$Y,11,FALSE)</f>
        <v>4</v>
      </c>
      <c r="R487" s="6">
        <f>VLOOKUP($B487,Hoja2!$B:$Y,12,FALSE)</f>
        <v>4</v>
      </c>
      <c r="S487" s="6">
        <f>VLOOKUP($B487,Hoja2!$B:$Y,13,FALSE)</f>
        <v>2</v>
      </c>
      <c r="T487" s="6">
        <f>VLOOKUP($B487,Hoja2!$B:$Y,14,FALSE)</f>
        <v>2</v>
      </c>
      <c r="U487" s="6">
        <f>VLOOKUP($B487,Hoja2!$B:$Y,15,FALSE)</f>
        <v>2</v>
      </c>
      <c r="V487" s="6">
        <f>VLOOKUP($B487,Hoja2!$B:$Y,16,FALSE)</f>
        <v>0</v>
      </c>
      <c r="W487" s="6">
        <f>VLOOKUP($B487,Hoja2!$B:$Y,17,FALSE)</f>
        <v>0</v>
      </c>
      <c r="X487" s="6">
        <f>VLOOKUP($B487,Hoja2!$B:$Y,18,FALSE)</f>
        <v>0</v>
      </c>
      <c r="Y487" s="6">
        <f>VLOOKUP($B487,Hoja2!$B:$Y,19,FALSE)</f>
        <v>0</v>
      </c>
      <c r="Z487" s="6">
        <f>VLOOKUP($B487,Hoja2!$B:$Y,20,FALSE)</f>
        <v>0</v>
      </c>
      <c r="AA487" s="6">
        <f>VLOOKUP($B487,Hoja2!$B:$Y,21,FALSE)</f>
        <v>0</v>
      </c>
      <c r="AB487" s="5">
        <f>VLOOKUP($B487,Hoja2!$B:$Y,22,FALSE)</f>
        <v>0</v>
      </c>
      <c r="AC487" s="5">
        <f>VLOOKUP($B487,Hoja2!$B:$Y,23,FALSE)</f>
        <v>0</v>
      </c>
      <c r="AD487" s="5">
        <f>VLOOKUP($B487,Hoja2!$B:$Y,24,FALSE)</f>
        <v>0</v>
      </c>
      <c r="AE487" s="5">
        <f>SUM(Tabla2[[#This Row],[19]:[39]])</f>
        <v>24</v>
      </c>
      <c r="AF487" s="7">
        <v>21.5</v>
      </c>
      <c r="AG487" s="7" t="s">
        <v>9</v>
      </c>
      <c r="AH487" s="7" t="s">
        <v>9</v>
      </c>
    </row>
    <row r="488" spans="2:34" ht="100.2" customHeight="1" x14ac:dyDescent="0.3">
      <c r="B488" s="5" t="s">
        <v>727</v>
      </c>
      <c r="C488" s="6" t="s">
        <v>799</v>
      </c>
      <c r="D488" s="6" t="s">
        <v>661</v>
      </c>
      <c r="E488" s="6" t="s">
        <v>441</v>
      </c>
      <c r="F488" s="6" t="s">
        <v>552</v>
      </c>
      <c r="G488" s="6"/>
      <c r="H488" s="6"/>
      <c r="I488" s="6">
        <f>VLOOKUP($B488,Hoja2!$B:$Y,3,FALSE)</f>
        <v>0</v>
      </c>
      <c r="J488" s="6">
        <f>VLOOKUP($B488,Hoja2!$B:$Y,4,FALSE)</f>
        <v>0</v>
      </c>
      <c r="K488" s="6">
        <f>VLOOKUP($B488,Hoja2!$B:$Y,5,FALSE)</f>
        <v>0</v>
      </c>
      <c r="L488" s="6">
        <f>VLOOKUP($B488,Hoja2!$B:$Y,6,FALSE)</f>
        <v>0</v>
      </c>
      <c r="M488" s="6">
        <f>VLOOKUP($B488,Hoja2!$B:$Y,7,FALSE)</f>
        <v>3</v>
      </c>
      <c r="N488" s="6">
        <f>VLOOKUP($B488,Hoja2!$B:$Y,8,FALSE)</f>
        <v>2</v>
      </c>
      <c r="O488" s="6">
        <f>VLOOKUP($B488,Hoja2!$B:$Y,9,FALSE)</f>
        <v>3</v>
      </c>
      <c r="P488" s="6">
        <f>VLOOKUP($B488,Hoja2!$B:$Y,10,FALSE)</f>
        <v>5</v>
      </c>
      <c r="Q488" s="6">
        <f>VLOOKUP($B488,Hoja2!$B:$Y,11,FALSE)</f>
        <v>5</v>
      </c>
      <c r="R488" s="6">
        <f>VLOOKUP($B488,Hoja2!$B:$Y,12,FALSE)</f>
        <v>5</v>
      </c>
      <c r="S488" s="6">
        <f>VLOOKUP($B488,Hoja2!$B:$Y,13,FALSE)</f>
        <v>2</v>
      </c>
      <c r="T488" s="6">
        <f>VLOOKUP($B488,Hoja2!$B:$Y,14,FALSE)</f>
        <v>3</v>
      </c>
      <c r="U488" s="6">
        <f>VLOOKUP($B488,Hoja2!$B:$Y,15,FALSE)</f>
        <v>2</v>
      </c>
      <c r="V488" s="6">
        <f>VLOOKUP($B488,Hoja2!$B:$Y,16,FALSE)</f>
        <v>0</v>
      </c>
      <c r="W488" s="6">
        <f>VLOOKUP($B488,Hoja2!$B:$Y,17,FALSE)</f>
        <v>0</v>
      </c>
      <c r="X488" s="6">
        <f>VLOOKUP($B488,Hoja2!$B:$Y,18,FALSE)</f>
        <v>0</v>
      </c>
      <c r="Y488" s="6">
        <f>VLOOKUP($B488,Hoja2!$B:$Y,19,FALSE)</f>
        <v>0</v>
      </c>
      <c r="Z488" s="6">
        <f>VLOOKUP($B488,Hoja2!$B:$Y,20,FALSE)</f>
        <v>0</v>
      </c>
      <c r="AA488" s="6">
        <f>VLOOKUP($B488,Hoja2!$B:$Y,21,FALSE)</f>
        <v>0</v>
      </c>
      <c r="AB488" s="5">
        <f>VLOOKUP($B488,Hoja2!$B:$Y,22,FALSE)</f>
        <v>0</v>
      </c>
      <c r="AC488" s="5">
        <f>VLOOKUP($B488,Hoja2!$B:$Y,23,FALSE)</f>
        <v>0</v>
      </c>
      <c r="AD488" s="5">
        <f>VLOOKUP($B488,Hoja2!$B:$Y,24,FALSE)</f>
        <v>0</v>
      </c>
      <c r="AE488" s="5">
        <f>SUM(Tabla2[[#This Row],[19]:[39]])</f>
        <v>30</v>
      </c>
      <c r="AF488" s="7">
        <v>21.5</v>
      </c>
      <c r="AG488" s="7" t="s">
        <v>9</v>
      </c>
      <c r="AH488" s="7" t="s">
        <v>9</v>
      </c>
    </row>
    <row r="489" spans="2:34" ht="100.2" customHeight="1" x14ac:dyDescent="0.3">
      <c r="B489" s="5" t="s">
        <v>728</v>
      </c>
      <c r="C489" s="6" t="s">
        <v>799</v>
      </c>
      <c r="D489" s="6" t="s">
        <v>594</v>
      </c>
      <c r="E489" s="6" t="s">
        <v>104</v>
      </c>
      <c r="F489" s="6" t="s">
        <v>790</v>
      </c>
      <c r="G489" s="6" t="s">
        <v>777</v>
      </c>
      <c r="H489" s="6"/>
      <c r="I489" s="6">
        <f>VLOOKUP($B489,Hoja2!$B:$Y,3,FALSE)</f>
        <v>0</v>
      </c>
      <c r="J489" s="6">
        <f>VLOOKUP($B489,Hoja2!$B:$Y,4,FALSE)</f>
        <v>0</v>
      </c>
      <c r="K489" s="6">
        <f>VLOOKUP($B489,Hoja2!$B:$Y,5,FALSE)</f>
        <v>0</v>
      </c>
      <c r="L489" s="6">
        <f>VLOOKUP($B489,Hoja2!$B:$Y,6,FALSE)</f>
        <v>0</v>
      </c>
      <c r="M489" s="6">
        <f>VLOOKUP($B489,Hoja2!$B:$Y,7,FALSE)</f>
        <v>0</v>
      </c>
      <c r="N489" s="6">
        <f>VLOOKUP($B489,Hoja2!$B:$Y,8,FALSE)</f>
        <v>0</v>
      </c>
      <c r="O489" s="6">
        <f>VLOOKUP($B489,Hoja2!$B:$Y,9,FALSE)</f>
        <v>0</v>
      </c>
      <c r="P489" s="6">
        <f>VLOOKUP($B489,Hoja2!$B:$Y,10,FALSE)</f>
        <v>6</v>
      </c>
      <c r="Q489" s="6">
        <f>VLOOKUP($B489,Hoja2!$B:$Y,11,FALSE)</f>
        <v>5</v>
      </c>
      <c r="R489" s="6">
        <f>VLOOKUP($B489,Hoja2!$B:$Y,12,FALSE)</f>
        <v>7</v>
      </c>
      <c r="S489" s="6">
        <f>VLOOKUP($B489,Hoja2!$B:$Y,13,FALSE)</f>
        <v>8</v>
      </c>
      <c r="T489" s="6">
        <f>VLOOKUP($B489,Hoja2!$B:$Y,14,FALSE)</f>
        <v>9</v>
      </c>
      <c r="U489" s="6">
        <f>VLOOKUP($B489,Hoja2!$B:$Y,15,FALSE)</f>
        <v>10</v>
      </c>
      <c r="V489" s="6">
        <f>VLOOKUP($B489,Hoja2!$B:$Y,16,FALSE)</f>
        <v>8</v>
      </c>
      <c r="W489" s="6">
        <f>VLOOKUP($B489,Hoja2!$B:$Y,17,FALSE)</f>
        <v>9</v>
      </c>
      <c r="X489" s="6">
        <f>VLOOKUP($B489,Hoja2!$B:$Y,18,FALSE)</f>
        <v>5</v>
      </c>
      <c r="Y489" s="6">
        <f>VLOOKUP($B489,Hoja2!$B:$Y,19,FALSE)</f>
        <v>5</v>
      </c>
      <c r="Z489" s="6">
        <f>VLOOKUP($B489,Hoja2!$B:$Y,20,FALSE)</f>
        <v>0</v>
      </c>
      <c r="AA489" s="6">
        <f>VLOOKUP($B489,Hoja2!$B:$Y,21,FALSE)</f>
        <v>0</v>
      </c>
      <c r="AB489" s="5">
        <f>VLOOKUP($B489,Hoja2!$B:$Y,22,FALSE)</f>
        <v>0</v>
      </c>
      <c r="AC489" s="5">
        <f>VLOOKUP($B489,Hoja2!$B:$Y,23,FALSE)</f>
        <v>0</v>
      </c>
      <c r="AD489" s="5">
        <f>VLOOKUP($B489,Hoja2!$B:$Y,24,FALSE)</f>
        <v>0</v>
      </c>
      <c r="AE489" s="5">
        <f>SUM(Tabla2[[#This Row],[19]:[39]])</f>
        <v>72</v>
      </c>
      <c r="AF489" s="7">
        <v>31.9</v>
      </c>
      <c r="AG489" s="7">
        <v>34</v>
      </c>
      <c r="AH489" s="7" t="s">
        <v>9</v>
      </c>
    </row>
    <row r="490" spans="2:34" ht="100.2" customHeight="1" x14ac:dyDescent="0.3">
      <c r="B490" s="5" t="s">
        <v>729</v>
      </c>
      <c r="C490" s="6" t="s">
        <v>799</v>
      </c>
      <c r="D490" s="6" t="s">
        <v>621</v>
      </c>
      <c r="E490" s="6" t="s">
        <v>441</v>
      </c>
      <c r="F490" s="6" t="s">
        <v>790</v>
      </c>
      <c r="G490" s="6" t="s">
        <v>777</v>
      </c>
      <c r="H490" s="6" t="s">
        <v>791</v>
      </c>
      <c r="I490" s="6">
        <f>VLOOKUP($B490,Hoja2!$B:$Y,3,FALSE)</f>
        <v>0</v>
      </c>
      <c r="J490" s="6">
        <f>VLOOKUP($B490,Hoja2!$B:$Y,4,FALSE)</f>
        <v>0</v>
      </c>
      <c r="K490" s="6">
        <f>VLOOKUP($B490,Hoja2!$B:$Y,5,FALSE)</f>
        <v>0</v>
      </c>
      <c r="L490" s="6">
        <f>VLOOKUP($B490,Hoja2!$B:$Y,6,FALSE)</f>
        <v>0</v>
      </c>
      <c r="M490" s="6">
        <f>VLOOKUP($B490,Hoja2!$B:$Y,7,FALSE)</f>
        <v>0</v>
      </c>
      <c r="N490" s="6">
        <f>VLOOKUP($B490,Hoja2!$B:$Y,8,FALSE)</f>
        <v>0</v>
      </c>
      <c r="O490" s="6">
        <f>VLOOKUP($B490,Hoja2!$B:$Y,9,FALSE)</f>
        <v>0</v>
      </c>
      <c r="P490" s="6">
        <f>VLOOKUP($B490,Hoja2!$B:$Y,10,FALSE)</f>
        <v>13</v>
      </c>
      <c r="Q490" s="6">
        <f>VLOOKUP($B490,Hoja2!$B:$Y,11,FALSE)</f>
        <v>15</v>
      </c>
      <c r="R490" s="6">
        <f>VLOOKUP($B490,Hoja2!$B:$Y,12,FALSE)</f>
        <v>17</v>
      </c>
      <c r="S490" s="6">
        <f>VLOOKUP($B490,Hoja2!$B:$Y,13,FALSE)</f>
        <v>23</v>
      </c>
      <c r="T490" s="6">
        <f>VLOOKUP($B490,Hoja2!$B:$Y,14,FALSE)</f>
        <v>29</v>
      </c>
      <c r="U490" s="6">
        <f>VLOOKUP($B490,Hoja2!$B:$Y,15,FALSE)</f>
        <v>35</v>
      </c>
      <c r="V490" s="6">
        <f>VLOOKUP($B490,Hoja2!$B:$Y,16,FALSE)</f>
        <v>39</v>
      </c>
      <c r="W490" s="6">
        <f>VLOOKUP($B490,Hoja2!$B:$Y,17,FALSE)</f>
        <v>36</v>
      </c>
      <c r="X490" s="6">
        <f>VLOOKUP($B490,Hoja2!$B:$Y,18,FALSE)</f>
        <v>28</v>
      </c>
      <c r="Y490" s="6">
        <f>VLOOKUP($B490,Hoja2!$B:$Y,19,FALSE)</f>
        <v>27</v>
      </c>
      <c r="Z490" s="6">
        <f>VLOOKUP($B490,Hoja2!$B:$Y,20,FALSE)</f>
        <v>13</v>
      </c>
      <c r="AA490" s="6">
        <f>VLOOKUP($B490,Hoja2!$B:$Y,21,FALSE)</f>
        <v>12</v>
      </c>
      <c r="AB490" s="5">
        <f>VLOOKUP($B490,Hoja2!$B:$Y,22,FALSE)</f>
        <v>0</v>
      </c>
      <c r="AC490" s="5">
        <f>VLOOKUP($B490,Hoja2!$B:$Y,23,FALSE)</f>
        <v>0</v>
      </c>
      <c r="AD490" s="5">
        <f>VLOOKUP($B490,Hoja2!$B:$Y,24,FALSE)</f>
        <v>0</v>
      </c>
      <c r="AE490" s="5">
        <f>SUM(Tabla2[[#This Row],[19]:[39]])</f>
        <v>287</v>
      </c>
      <c r="AF490" s="7">
        <v>24</v>
      </c>
      <c r="AG490" s="7">
        <v>25</v>
      </c>
      <c r="AH490" s="7">
        <v>25.5</v>
      </c>
    </row>
    <row r="491" spans="2:34" ht="100.2" customHeight="1" x14ac:dyDescent="0.3">
      <c r="B491" s="5" t="s">
        <v>730</v>
      </c>
      <c r="C491" s="6" t="s">
        <v>799</v>
      </c>
      <c r="D491" s="6" t="s">
        <v>621</v>
      </c>
      <c r="E491" s="6" t="s">
        <v>659</v>
      </c>
      <c r="F491" s="6" t="s">
        <v>790</v>
      </c>
      <c r="G491" s="6" t="s">
        <v>777</v>
      </c>
      <c r="H491" s="6" t="s">
        <v>791</v>
      </c>
      <c r="I491" s="6">
        <f>VLOOKUP($B491,Hoja2!$B:$Y,3,FALSE)</f>
        <v>0</v>
      </c>
      <c r="J491" s="6">
        <f>VLOOKUP($B491,Hoja2!$B:$Y,4,FALSE)</f>
        <v>0</v>
      </c>
      <c r="K491" s="6">
        <f>VLOOKUP($B491,Hoja2!$B:$Y,5,FALSE)</f>
        <v>0</v>
      </c>
      <c r="L491" s="6">
        <f>VLOOKUP($B491,Hoja2!$B:$Y,6,FALSE)</f>
        <v>0</v>
      </c>
      <c r="M491" s="6">
        <f>VLOOKUP($B491,Hoja2!$B:$Y,7,FALSE)</f>
        <v>0</v>
      </c>
      <c r="N491" s="6">
        <f>VLOOKUP($B491,Hoja2!$B:$Y,8,FALSE)</f>
        <v>0</v>
      </c>
      <c r="O491" s="6">
        <f>VLOOKUP($B491,Hoja2!$B:$Y,9,FALSE)</f>
        <v>0</v>
      </c>
      <c r="P491" s="6">
        <f>VLOOKUP($B491,Hoja2!$B:$Y,10,FALSE)</f>
        <v>6</v>
      </c>
      <c r="Q491" s="6">
        <f>VLOOKUP($B491,Hoja2!$B:$Y,11,FALSE)</f>
        <v>6</v>
      </c>
      <c r="R491" s="6">
        <f>VLOOKUP($B491,Hoja2!$B:$Y,12,FALSE)</f>
        <v>5</v>
      </c>
      <c r="S491" s="6">
        <f>VLOOKUP($B491,Hoja2!$B:$Y,13,FALSE)</f>
        <v>9</v>
      </c>
      <c r="T491" s="6">
        <f>VLOOKUP($B491,Hoja2!$B:$Y,14,FALSE)</f>
        <v>10</v>
      </c>
      <c r="U491" s="6">
        <f>VLOOKUP($B491,Hoja2!$B:$Y,15,FALSE)</f>
        <v>13</v>
      </c>
      <c r="V491" s="6">
        <f>VLOOKUP($B491,Hoja2!$B:$Y,16,FALSE)</f>
        <v>14</v>
      </c>
      <c r="W491" s="6">
        <f>VLOOKUP($B491,Hoja2!$B:$Y,17,FALSE)</f>
        <v>15</v>
      </c>
      <c r="X491" s="6">
        <f>VLOOKUP($B491,Hoja2!$B:$Y,18,FALSE)</f>
        <v>16</v>
      </c>
      <c r="Y491" s="6">
        <f>VLOOKUP($B491,Hoja2!$B:$Y,19,FALSE)</f>
        <v>16</v>
      </c>
      <c r="Z491" s="6">
        <f>VLOOKUP($B491,Hoja2!$B:$Y,20,FALSE)</f>
        <v>11</v>
      </c>
      <c r="AA491" s="6">
        <f>VLOOKUP($B491,Hoja2!$B:$Y,21,FALSE)</f>
        <v>7</v>
      </c>
      <c r="AB491" s="5">
        <f>VLOOKUP($B491,Hoja2!$B:$Y,22,FALSE)</f>
        <v>0</v>
      </c>
      <c r="AC491" s="5">
        <f>VLOOKUP($B491,Hoja2!$B:$Y,23,FALSE)</f>
        <v>0</v>
      </c>
      <c r="AD491" s="5">
        <f>VLOOKUP($B491,Hoja2!$B:$Y,24,FALSE)</f>
        <v>0</v>
      </c>
      <c r="AE491" s="5">
        <f>SUM(Tabla2[[#This Row],[19]:[39]])</f>
        <v>128</v>
      </c>
      <c r="AF491" s="7">
        <v>24</v>
      </c>
      <c r="AG491" s="7">
        <v>25</v>
      </c>
      <c r="AH491" s="7">
        <v>25.5</v>
      </c>
    </row>
    <row r="492" spans="2:34" ht="100.2" customHeight="1" x14ac:dyDescent="0.3">
      <c r="B492" s="5" t="s">
        <v>731</v>
      </c>
      <c r="C492" s="6" t="s">
        <v>799</v>
      </c>
      <c r="D492" s="6" t="s">
        <v>563</v>
      </c>
      <c r="E492" s="6" t="s">
        <v>732</v>
      </c>
      <c r="F492" s="6" t="s">
        <v>479</v>
      </c>
      <c r="G492" s="6"/>
      <c r="H492" s="6"/>
      <c r="I492" s="6">
        <f>VLOOKUP($B492,Hoja2!$B:$Y,3,FALSE)</f>
        <v>0</v>
      </c>
      <c r="J492" s="6">
        <f>VLOOKUP($B492,Hoja2!$B:$Y,4,FALSE)</f>
        <v>0</v>
      </c>
      <c r="K492" s="6">
        <f>VLOOKUP($B492,Hoja2!$B:$Y,5,FALSE)</f>
        <v>0</v>
      </c>
      <c r="L492" s="6">
        <f>VLOOKUP($B492,Hoja2!$B:$Y,6,FALSE)</f>
        <v>0</v>
      </c>
      <c r="M492" s="6">
        <f>VLOOKUP($B492,Hoja2!$B:$Y,7,FALSE)</f>
        <v>0</v>
      </c>
      <c r="N492" s="6">
        <f>VLOOKUP($B492,Hoja2!$B:$Y,8,FALSE)</f>
        <v>0</v>
      </c>
      <c r="O492" s="6">
        <f>VLOOKUP($B492,Hoja2!$B:$Y,9,FALSE)</f>
        <v>0</v>
      </c>
      <c r="P492" s="6">
        <f>VLOOKUP($B492,Hoja2!$B:$Y,10,FALSE)</f>
        <v>0</v>
      </c>
      <c r="Q492" s="6">
        <f>VLOOKUP($B492,Hoja2!$B:$Y,11,FALSE)</f>
        <v>0</v>
      </c>
      <c r="R492" s="6">
        <f>VLOOKUP($B492,Hoja2!$B:$Y,12,FALSE)</f>
        <v>0</v>
      </c>
      <c r="S492" s="6">
        <f>VLOOKUP($B492,Hoja2!$B:$Y,13,FALSE)</f>
        <v>6</v>
      </c>
      <c r="T492" s="6">
        <f>VLOOKUP($B492,Hoja2!$B:$Y,14,FALSE)</f>
        <v>11</v>
      </c>
      <c r="U492" s="6">
        <f>VLOOKUP($B492,Hoja2!$B:$Y,15,FALSE)</f>
        <v>13</v>
      </c>
      <c r="V492" s="6">
        <f>VLOOKUP($B492,Hoja2!$B:$Y,16,FALSE)</f>
        <v>22</v>
      </c>
      <c r="W492" s="6">
        <f>VLOOKUP($B492,Hoja2!$B:$Y,17,FALSE)</f>
        <v>21</v>
      </c>
      <c r="X492" s="6">
        <f>VLOOKUP($B492,Hoja2!$B:$Y,18,FALSE)</f>
        <v>21</v>
      </c>
      <c r="Y492" s="6">
        <f>VLOOKUP($B492,Hoja2!$B:$Y,19,FALSE)</f>
        <v>29</v>
      </c>
      <c r="Z492" s="6">
        <f>VLOOKUP($B492,Hoja2!$B:$Y,20,FALSE)</f>
        <v>28</v>
      </c>
      <c r="AA492" s="6">
        <f>VLOOKUP($B492,Hoja2!$B:$Y,21,FALSE)</f>
        <v>16</v>
      </c>
      <c r="AB492" s="5">
        <f>VLOOKUP($B492,Hoja2!$B:$Y,22,FALSE)</f>
        <v>13</v>
      </c>
      <c r="AC492" s="5">
        <f>VLOOKUP($B492,Hoja2!$B:$Y,23,FALSE)</f>
        <v>9</v>
      </c>
      <c r="AD492" s="5">
        <f>VLOOKUP($B492,Hoja2!$B:$Y,24,FALSE)</f>
        <v>0</v>
      </c>
      <c r="AE492" s="5">
        <f>SUM(Tabla2[[#This Row],[19]:[39]])</f>
        <v>189</v>
      </c>
      <c r="AF492" s="7">
        <v>26.5</v>
      </c>
      <c r="AG492" s="7" t="s">
        <v>9</v>
      </c>
      <c r="AH492" s="7" t="s">
        <v>9</v>
      </c>
    </row>
    <row r="493" spans="2:34" ht="100.2" customHeight="1" x14ac:dyDescent="0.3">
      <c r="B493" s="5" t="s">
        <v>733</v>
      </c>
      <c r="C493" s="6" t="s">
        <v>799</v>
      </c>
      <c r="D493" s="6" t="s">
        <v>563</v>
      </c>
      <c r="E493" s="6" t="s">
        <v>734</v>
      </c>
      <c r="F493" s="6" t="s">
        <v>479</v>
      </c>
      <c r="G493" s="6"/>
      <c r="H493" s="6"/>
      <c r="I493" s="6">
        <f>VLOOKUP($B493,Hoja2!$B:$Y,3,FALSE)</f>
        <v>0</v>
      </c>
      <c r="J493" s="6">
        <f>VLOOKUP($B493,Hoja2!$B:$Y,4,FALSE)</f>
        <v>0</v>
      </c>
      <c r="K493" s="6">
        <f>VLOOKUP($B493,Hoja2!$B:$Y,5,FALSE)</f>
        <v>0</v>
      </c>
      <c r="L493" s="6">
        <f>VLOOKUP($B493,Hoja2!$B:$Y,6,FALSE)</f>
        <v>0</v>
      </c>
      <c r="M493" s="6">
        <f>VLOOKUP($B493,Hoja2!$B:$Y,7,FALSE)</f>
        <v>0</v>
      </c>
      <c r="N493" s="6">
        <f>VLOOKUP($B493,Hoja2!$B:$Y,8,FALSE)</f>
        <v>0</v>
      </c>
      <c r="O493" s="6">
        <f>VLOOKUP($B493,Hoja2!$B:$Y,9,FALSE)</f>
        <v>0</v>
      </c>
      <c r="P493" s="6">
        <f>VLOOKUP($B493,Hoja2!$B:$Y,10,FALSE)</f>
        <v>0</v>
      </c>
      <c r="Q493" s="6">
        <f>VLOOKUP($B493,Hoja2!$B:$Y,11,FALSE)</f>
        <v>0</v>
      </c>
      <c r="R493" s="6">
        <f>VLOOKUP($B493,Hoja2!$B:$Y,12,FALSE)</f>
        <v>0</v>
      </c>
      <c r="S493" s="6">
        <f>VLOOKUP($B493,Hoja2!$B:$Y,13,FALSE)</f>
        <v>41</v>
      </c>
      <c r="T493" s="6">
        <f>VLOOKUP($B493,Hoja2!$B:$Y,14,FALSE)</f>
        <v>41</v>
      </c>
      <c r="U493" s="6">
        <f>VLOOKUP($B493,Hoja2!$B:$Y,15,FALSE)</f>
        <v>41</v>
      </c>
      <c r="V493" s="6">
        <f>VLOOKUP($B493,Hoja2!$B:$Y,16,FALSE)</f>
        <v>52</v>
      </c>
      <c r="W493" s="6">
        <f>VLOOKUP($B493,Hoja2!$B:$Y,17,FALSE)</f>
        <v>41</v>
      </c>
      <c r="X493" s="6">
        <f>VLOOKUP($B493,Hoja2!$B:$Y,18,FALSE)</f>
        <v>39</v>
      </c>
      <c r="Y493" s="6">
        <f>VLOOKUP($B493,Hoja2!$B:$Y,19,FALSE)</f>
        <v>46</v>
      </c>
      <c r="Z493" s="6">
        <f>VLOOKUP($B493,Hoja2!$B:$Y,20,FALSE)</f>
        <v>41</v>
      </c>
      <c r="AA493" s="6">
        <f>VLOOKUP($B493,Hoja2!$B:$Y,21,FALSE)</f>
        <v>33</v>
      </c>
      <c r="AB493" s="5">
        <f>VLOOKUP($B493,Hoja2!$B:$Y,22,FALSE)</f>
        <v>29</v>
      </c>
      <c r="AC493" s="5">
        <f>VLOOKUP($B493,Hoja2!$B:$Y,23,FALSE)</f>
        <v>27</v>
      </c>
      <c r="AD493" s="5">
        <f>VLOOKUP($B493,Hoja2!$B:$Y,24,FALSE)</f>
        <v>0</v>
      </c>
      <c r="AE493" s="5">
        <f>SUM(Tabla2[[#This Row],[19]:[39]])</f>
        <v>431</v>
      </c>
      <c r="AF493" s="7">
        <v>26.5</v>
      </c>
      <c r="AG493" s="7" t="s">
        <v>9</v>
      </c>
      <c r="AH493" s="7" t="s">
        <v>9</v>
      </c>
    </row>
    <row r="494" spans="2:34" ht="100.2" customHeight="1" x14ac:dyDescent="0.3">
      <c r="B494" s="5" t="s">
        <v>735</v>
      </c>
      <c r="C494" s="6" t="s">
        <v>799</v>
      </c>
      <c r="D494" s="6" t="s">
        <v>644</v>
      </c>
      <c r="E494" s="6" t="s">
        <v>627</v>
      </c>
      <c r="F494" s="6" t="s">
        <v>479</v>
      </c>
      <c r="G494" s="6"/>
      <c r="H494" s="6"/>
      <c r="I494" s="6">
        <f>VLOOKUP($B494,Hoja2!$B:$Y,3,FALSE)</f>
        <v>0</v>
      </c>
      <c r="J494" s="6">
        <f>VLOOKUP($B494,Hoja2!$B:$Y,4,FALSE)</f>
        <v>0</v>
      </c>
      <c r="K494" s="6">
        <f>VLOOKUP($B494,Hoja2!$B:$Y,5,FALSE)</f>
        <v>0</v>
      </c>
      <c r="L494" s="6">
        <f>VLOOKUP($B494,Hoja2!$B:$Y,6,FALSE)</f>
        <v>0</v>
      </c>
      <c r="M494" s="6">
        <f>VLOOKUP($B494,Hoja2!$B:$Y,7,FALSE)</f>
        <v>0</v>
      </c>
      <c r="N494" s="6">
        <f>VLOOKUP($B494,Hoja2!$B:$Y,8,FALSE)</f>
        <v>0</v>
      </c>
      <c r="O494" s="6">
        <f>VLOOKUP($B494,Hoja2!$B:$Y,9,FALSE)</f>
        <v>0</v>
      </c>
      <c r="P494" s="6">
        <f>VLOOKUP($B494,Hoja2!$B:$Y,10,FALSE)</f>
        <v>0</v>
      </c>
      <c r="Q494" s="6">
        <f>VLOOKUP($B494,Hoja2!$B:$Y,11,FALSE)</f>
        <v>0</v>
      </c>
      <c r="R494" s="6">
        <f>VLOOKUP($B494,Hoja2!$B:$Y,12,FALSE)</f>
        <v>0</v>
      </c>
      <c r="S494" s="6">
        <f>VLOOKUP($B494,Hoja2!$B:$Y,13,FALSE)</f>
        <v>20</v>
      </c>
      <c r="T494" s="6">
        <f>VLOOKUP($B494,Hoja2!$B:$Y,14,FALSE)</f>
        <v>24</v>
      </c>
      <c r="U494" s="6">
        <f>VLOOKUP($B494,Hoja2!$B:$Y,15,FALSE)</f>
        <v>29</v>
      </c>
      <c r="V494" s="6">
        <f>VLOOKUP($B494,Hoja2!$B:$Y,16,FALSE)</f>
        <v>42</v>
      </c>
      <c r="W494" s="6">
        <f>VLOOKUP($B494,Hoja2!$B:$Y,17,FALSE)</f>
        <v>38</v>
      </c>
      <c r="X494" s="6">
        <f>VLOOKUP($B494,Hoja2!$B:$Y,18,FALSE)</f>
        <v>38</v>
      </c>
      <c r="Y494" s="6">
        <f>VLOOKUP($B494,Hoja2!$B:$Y,19,FALSE)</f>
        <v>42</v>
      </c>
      <c r="Z494" s="6">
        <f>VLOOKUP($B494,Hoja2!$B:$Y,20,FALSE)</f>
        <v>48</v>
      </c>
      <c r="AA494" s="6">
        <f>VLOOKUP($B494,Hoja2!$B:$Y,21,FALSE)</f>
        <v>29</v>
      </c>
      <c r="AB494" s="5">
        <f>VLOOKUP($B494,Hoja2!$B:$Y,22,FALSE)</f>
        <v>26</v>
      </c>
      <c r="AC494" s="5">
        <f>VLOOKUP($B494,Hoja2!$B:$Y,23,FALSE)</f>
        <v>22</v>
      </c>
      <c r="AD494" s="5">
        <f>VLOOKUP($B494,Hoja2!$B:$Y,24,FALSE)</f>
        <v>0</v>
      </c>
      <c r="AE494" s="5">
        <f>SUM(Tabla2[[#This Row],[19]:[39]])</f>
        <v>358</v>
      </c>
      <c r="AF494" s="7">
        <v>26.5</v>
      </c>
      <c r="AG494" s="7" t="s">
        <v>9</v>
      </c>
      <c r="AH494" s="7" t="s">
        <v>9</v>
      </c>
    </row>
    <row r="495" spans="2:34" ht="100.2" hidden="1" customHeight="1" x14ac:dyDescent="0.3">
      <c r="B495" s="5" t="s">
        <v>736</v>
      </c>
      <c r="C495" s="6" t="s">
        <v>799</v>
      </c>
      <c r="D495" s="6" t="s">
        <v>644</v>
      </c>
      <c r="E495" s="6" t="s">
        <v>737</v>
      </c>
      <c r="F495" s="6" t="s">
        <v>479</v>
      </c>
      <c r="G495" s="6"/>
      <c r="H495" s="6"/>
      <c r="I495" s="6" t="e">
        <f>VLOOKUP($B495,Hoja2!$B:$Y,3,FALSE)</f>
        <v>#N/A</v>
      </c>
      <c r="J495" s="6" t="e">
        <f>VLOOKUP($B495,Hoja2!$B:$Y,4,FALSE)</f>
        <v>#N/A</v>
      </c>
      <c r="K495" s="6" t="e">
        <f>VLOOKUP($B495,Hoja2!$B:$Y,5,FALSE)</f>
        <v>#N/A</v>
      </c>
      <c r="L495" s="6" t="e">
        <f>VLOOKUP($B495,Hoja2!$B:$Y,6,FALSE)</f>
        <v>#N/A</v>
      </c>
      <c r="M495" s="6" t="e">
        <f>VLOOKUP($B495,Hoja2!$B:$Y,7,FALSE)</f>
        <v>#N/A</v>
      </c>
      <c r="N495" s="6" t="e">
        <f>VLOOKUP($B495,Hoja2!$B:$Y,8,FALSE)</f>
        <v>#N/A</v>
      </c>
      <c r="O495" s="6" t="e">
        <f>VLOOKUP($B495,Hoja2!$B:$Y,9,FALSE)</f>
        <v>#N/A</v>
      </c>
      <c r="P495" s="6" t="e">
        <f>VLOOKUP($B495,Hoja2!$B:$Y,10,FALSE)</f>
        <v>#N/A</v>
      </c>
      <c r="Q495" s="6" t="e">
        <f>VLOOKUP($B495,Hoja2!$B:$Y,11,FALSE)</f>
        <v>#N/A</v>
      </c>
      <c r="R495" s="6" t="e">
        <f>VLOOKUP($B495,Hoja2!$B:$Y,12,FALSE)</f>
        <v>#N/A</v>
      </c>
      <c r="S495" s="6" t="e">
        <f>VLOOKUP($B495,Hoja2!$B:$Y,13,FALSE)</f>
        <v>#N/A</v>
      </c>
      <c r="T495" s="6" t="e">
        <f>VLOOKUP($B495,Hoja2!$B:$Y,14,FALSE)</f>
        <v>#N/A</v>
      </c>
      <c r="U495" s="6" t="e">
        <f>VLOOKUP($B495,Hoja2!$B:$Y,15,FALSE)</f>
        <v>#N/A</v>
      </c>
      <c r="V495" s="6" t="e">
        <f>VLOOKUP($B495,Hoja2!$B:$Y,16,FALSE)</f>
        <v>#N/A</v>
      </c>
      <c r="W495" s="6" t="e">
        <f>VLOOKUP($B495,Hoja2!$B:$Y,17,FALSE)</f>
        <v>#N/A</v>
      </c>
      <c r="X495" s="6" t="e">
        <f>VLOOKUP($B495,Hoja2!$B:$Y,18,FALSE)</f>
        <v>#N/A</v>
      </c>
      <c r="Y495" s="6" t="e">
        <f>VLOOKUP($B495,Hoja2!$B:$Y,19,FALSE)</f>
        <v>#N/A</v>
      </c>
      <c r="Z495" s="6" t="e">
        <f>VLOOKUP($B495,Hoja2!$B:$Y,20,FALSE)</f>
        <v>#N/A</v>
      </c>
      <c r="AA495" s="6" t="e">
        <f>VLOOKUP($B495,Hoja2!$B:$Y,21,FALSE)</f>
        <v>#N/A</v>
      </c>
      <c r="AB495" s="5" t="e">
        <f>VLOOKUP($B495,Hoja2!$B:$Y,22,FALSE)</f>
        <v>#N/A</v>
      </c>
      <c r="AC495" s="5" t="e">
        <f>VLOOKUP($B495,Hoja2!$B:$Y,23,FALSE)</f>
        <v>#N/A</v>
      </c>
      <c r="AD495" s="5" t="e">
        <f>VLOOKUP($B495,Hoja2!$B:$Y,24,FALSE)</f>
        <v>#N/A</v>
      </c>
      <c r="AE495" s="5" t="e">
        <f>SUM(Tabla2[[#This Row],[19]:[39]])</f>
        <v>#N/A</v>
      </c>
      <c r="AF495" s="7">
        <v>26.5</v>
      </c>
      <c r="AG495" s="7" t="s">
        <v>9</v>
      </c>
      <c r="AH495" s="7" t="s">
        <v>9</v>
      </c>
    </row>
    <row r="496" spans="2:34" ht="100.2" customHeight="1" x14ac:dyDescent="0.3">
      <c r="B496" s="5" t="s">
        <v>738</v>
      </c>
      <c r="C496" s="6" t="s">
        <v>799</v>
      </c>
      <c r="D496" s="6" t="s">
        <v>644</v>
      </c>
      <c r="E496" s="6" t="s">
        <v>624</v>
      </c>
      <c r="F496" s="6" t="s">
        <v>479</v>
      </c>
      <c r="G496" s="6"/>
      <c r="H496" s="6"/>
      <c r="I496" s="6">
        <f>VLOOKUP($B496,Hoja2!$B:$Y,3,FALSE)</f>
        <v>0</v>
      </c>
      <c r="J496" s="6">
        <f>VLOOKUP($B496,Hoja2!$B:$Y,4,FALSE)</f>
        <v>0</v>
      </c>
      <c r="K496" s="6">
        <f>VLOOKUP($B496,Hoja2!$B:$Y,5,FALSE)</f>
        <v>0</v>
      </c>
      <c r="L496" s="6">
        <f>VLOOKUP($B496,Hoja2!$B:$Y,6,FALSE)</f>
        <v>0</v>
      </c>
      <c r="M496" s="6">
        <f>VLOOKUP($B496,Hoja2!$B:$Y,7,FALSE)</f>
        <v>0</v>
      </c>
      <c r="N496" s="6">
        <f>VLOOKUP($B496,Hoja2!$B:$Y,8,FALSE)</f>
        <v>0</v>
      </c>
      <c r="O496" s="6">
        <f>VLOOKUP($B496,Hoja2!$B:$Y,9,FALSE)</f>
        <v>0</v>
      </c>
      <c r="P496" s="6">
        <f>VLOOKUP($B496,Hoja2!$B:$Y,10,FALSE)</f>
        <v>0</v>
      </c>
      <c r="Q496" s="6">
        <f>VLOOKUP($B496,Hoja2!$B:$Y,11,FALSE)</f>
        <v>0</v>
      </c>
      <c r="R496" s="6">
        <f>VLOOKUP($B496,Hoja2!$B:$Y,12,FALSE)</f>
        <v>0</v>
      </c>
      <c r="S496" s="6">
        <f>VLOOKUP($B496,Hoja2!$B:$Y,13,FALSE)</f>
        <v>1</v>
      </c>
      <c r="T496" s="6">
        <f>VLOOKUP($B496,Hoja2!$B:$Y,14,FALSE)</f>
        <v>2</v>
      </c>
      <c r="U496" s="6">
        <f>VLOOKUP($B496,Hoja2!$B:$Y,15,FALSE)</f>
        <v>1</v>
      </c>
      <c r="V496" s="6">
        <f>VLOOKUP($B496,Hoja2!$B:$Y,16,FALSE)</f>
        <v>16</v>
      </c>
      <c r="W496" s="6">
        <f>VLOOKUP($B496,Hoja2!$B:$Y,17,FALSE)</f>
        <v>13</v>
      </c>
      <c r="X496" s="6">
        <f>VLOOKUP($B496,Hoja2!$B:$Y,18,FALSE)</f>
        <v>15</v>
      </c>
      <c r="Y496" s="6">
        <f>VLOOKUP($B496,Hoja2!$B:$Y,19,FALSE)</f>
        <v>25</v>
      </c>
      <c r="Z496" s="6">
        <f>VLOOKUP($B496,Hoja2!$B:$Y,20,FALSE)</f>
        <v>35</v>
      </c>
      <c r="AA496" s="6">
        <f>VLOOKUP($B496,Hoja2!$B:$Y,21,FALSE)</f>
        <v>29</v>
      </c>
      <c r="AB496" s="5">
        <f>VLOOKUP($B496,Hoja2!$B:$Y,22,FALSE)</f>
        <v>22</v>
      </c>
      <c r="AC496" s="5">
        <f>VLOOKUP($B496,Hoja2!$B:$Y,23,FALSE)</f>
        <v>23</v>
      </c>
      <c r="AD496" s="5">
        <f>VLOOKUP($B496,Hoja2!$B:$Y,24,FALSE)</f>
        <v>0</v>
      </c>
      <c r="AE496" s="5">
        <f>SUM(Tabla2[[#This Row],[19]:[39]])</f>
        <v>182</v>
      </c>
      <c r="AF496" s="7">
        <v>26.5</v>
      </c>
      <c r="AG496" s="7" t="s">
        <v>9</v>
      </c>
      <c r="AH496" s="7" t="s">
        <v>9</v>
      </c>
    </row>
    <row r="497" spans="2:34" ht="100.2" customHeight="1" x14ac:dyDescent="0.3">
      <c r="B497" s="5" t="s">
        <v>739</v>
      </c>
      <c r="C497" s="6" t="s">
        <v>799</v>
      </c>
      <c r="D497" s="6" t="s">
        <v>629</v>
      </c>
      <c r="E497" s="6" t="s">
        <v>740</v>
      </c>
      <c r="F497" s="6" t="s">
        <v>117</v>
      </c>
      <c r="G497" s="6"/>
      <c r="H497" s="6"/>
      <c r="I497" s="6">
        <f>VLOOKUP($B497,Hoja2!$B:$Y,3,FALSE)</f>
        <v>0</v>
      </c>
      <c r="J497" s="6">
        <f>VLOOKUP($B497,Hoja2!$B:$Y,4,FALSE)</f>
        <v>0</v>
      </c>
      <c r="K497" s="6">
        <f>VLOOKUP($B497,Hoja2!$B:$Y,5,FALSE)</f>
        <v>0</v>
      </c>
      <c r="L497" s="6">
        <f>VLOOKUP($B497,Hoja2!$B:$Y,6,FALSE)</f>
        <v>0</v>
      </c>
      <c r="M497" s="6">
        <f>VLOOKUP($B497,Hoja2!$B:$Y,7,FALSE)</f>
        <v>0</v>
      </c>
      <c r="N497" s="6">
        <f>VLOOKUP($B497,Hoja2!$B:$Y,8,FALSE)</f>
        <v>0</v>
      </c>
      <c r="O497" s="6">
        <f>VLOOKUP($B497,Hoja2!$B:$Y,9,FALSE)</f>
        <v>5</v>
      </c>
      <c r="P497" s="6">
        <f>VLOOKUP($B497,Hoja2!$B:$Y,10,FALSE)</f>
        <v>9</v>
      </c>
      <c r="Q497" s="6">
        <f>VLOOKUP($B497,Hoja2!$B:$Y,11,FALSE)</f>
        <v>10</v>
      </c>
      <c r="R497" s="6">
        <f>VLOOKUP($B497,Hoja2!$B:$Y,12,FALSE)</f>
        <v>6</v>
      </c>
      <c r="S497" s="6">
        <f>VLOOKUP($B497,Hoja2!$B:$Y,13,FALSE)</f>
        <v>8</v>
      </c>
      <c r="T497" s="6">
        <f>VLOOKUP($B497,Hoja2!$B:$Y,14,FALSE)</f>
        <v>8</v>
      </c>
      <c r="U497" s="6">
        <f>VLOOKUP($B497,Hoja2!$B:$Y,15,FALSE)</f>
        <v>9</v>
      </c>
      <c r="V497" s="6">
        <f>VLOOKUP($B497,Hoja2!$B:$Y,16,FALSE)</f>
        <v>9</v>
      </c>
      <c r="W497" s="6">
        <f>VLOOKUP($B497,Hoja2!$B:$Y,17,FALSE)</f>
        <v>8</v>
      </c>
      <c r="X497" s="6">
        <f>VLOOKUP($B497,Hoja2!$B:$Y,18,FALSE)</f>
        <v>9</v>
      </c>
      <c r="Y497" s="6">
        <f>VLOOKUP($B497,Hoja2!$B:$Y,19,FALSE)</f>
        <v>8</v>
      </c>
      <c r="Z497" s="6">
        <f>VLOOKUP($B497,Hoja2!$B:$Y,20,FALSE)</f>
        <v>0</v>
      </c>
      <c r="AA497" s="6">
        <f>VLOOKUP($B497,Hoja2!$B:$Y,21,FALSE)</f>
        <v>0</v>
      </c>
      <c r="AB497" s="5">
        <f>VLOOKUP($B497,Hoja2!$B:$Y,22,FALSE)</f>
        <v>0</v>
      </c>
      <c r="AC497" s="5">
        <f>VLOOKUP($B497,Hoja2!$B:$Y,23,FALSE)</f>
        <v>0</v>
      </c>
      <c r="AD497" s="5">
        <f>VLOOKUP($B497,Hoja2!$B:$Y,24,FALSE)</f>
        <v>0</v>
      </c>
      <c r="AE497" s="5">
        <f>SUM(Tabla2[[#This Row],[19]:[39]])</f>
        <v>89</v>
      </c>
      <c r="AF497" s="7">
        <v>28.1</v>
      </c>
      <c r="AG497" s="7" t="s">
        <v>9</v>
      </c>
      <c r="AH497" s="7" t="s">
        <v>9</v>
      </c>
    </row>
    <row r="498" spans="2:34" ht="100.2" customHeight="1" x14ac:dyDescent="0.3">
      <c r="B498" s="5" t="s">
        <v>741</v>
      </c>
      <c r="C498" s="6" t="s">
        <v>799</v>
      </c>
      <c r="D498" s="6" t="s">
        <v>629</v>
      </c>
      <c r="E498" s="6" t="s">
        <v>570</v>
      </c>
      <c r="F498" s="6" t="s">
        <v>117</v>
      </c>
      <c r="G498" s="6"/>
      <c r="H498" s="6"/>
      <c r="I498" s="6">
        <f>VLOOKUP($B498,Hoja2!$B:$Y,3,FALSE)</f>
        <v>0</v>
      </c>
      <c r="J498" s="6">
        <f>VLOOKUP($B498,Hoja2!$B:$Y,4,FALSE)</f>
        <v>0</v>
      </c>
      <c r="K498" s="6">
        <f>VLOOKUP($B498,Hoja2!$B:$Y,5,FALSE)</f>
        <v>0</v>
      </c>
      <c r="L498" s="6">
        <f>VLOOKUP($B498,Hoja2!$B:$Y,6,FALSE)</f>
        <v>0</v>
      </c>
      <c r="M498" s="6">
        <f>VLOOKUP($B498,Hoja2!$B:$Y,7,FALSE)</f>
        <v>0</v>
      </c>
      <c r="N498" s="6">
        <f>VLOOKUP($B498,Hoja2!$B:$Y,8,FALSE)</f>
        <v>0</v>
      </c>
      <c r="O498" s="6">
        <f>VLOOKUP($B498,Hoja2!$B:$Y,9,FALSE)</f>
        <v>3</v>
      </c>
      <c r="P498" s="6">
        <f>VLOOKUP($B498,Hoja2!$B:$Y,10,FALSE)</f>
        <v>18</v>
      </c>
      <c r="Q498" s="6">
        <f>VLOOKUP($B498,Hoja2!$B:$Y,11,FALSE)</f>
        <v>18</v>
      </c>
      <c r="R498" s="6">
        <f>VLOOKUP($B498,Hoja2!$B:$Y,12,FALSE)</f>
        <v>21</v>
      </c>
      <c r="S498" s="6">
        <f>VLOOKUP($B498,Hoja2!$B:$Y,13,FALSE)</f>
        <v>19</v>
      </c>
      <c r="T498" s="6">
        <f>VLOOKUP($B498,Hoja2!$B:$Y,14,FALSE)</f>
        <v>30</v>
      </c>
      <c r="U498" s="6">
        <f>VLOOKUP($B498,Hoja2!$B:$Y,15,FALSE)</f>
        <v>27</v>
      </c>
      <c r="V498" s="6">
        <f>VLOOKUP($B498,Hoja2!$B:$Y,16,FALSE)</f>
        <v>22</v>
      </c>
      <c r="W498" s="6">
        <f>VLOOKUP($B498,Hoja2!$B:$Y,17,FALSE)</f>
        <v>17</v>
      </c>
      <c r="X498" s="6">
        <f>VLOOKUP($B498,Hoja2!$B:$Y,18,FALSE)</f>
        <v>16</v>
      </c>
      <c r="Y498" s="6">
        <f>VLOOKUP($B498,Hoja2!$B:$Y,19,FALSE)</f>
        <v>16</v>
      </c>
      <c r="Z498" s="6">
        <f>VLOOKUP($B498,Hoja2!$B:$Y,20,FALSE)</f>
        <v>0</v>
      </c>
      <c r="AA498" s="6">
        <f>VLOOKUP($B498,Hoja2!$B:$Y,21,FALSE)</f>
        <v>0</v>
      </c>
      <c r="AB498" s="5">
        <f>VLOOKUP($B498,Hoja2!$B:$Y,22,FALSE)</f>
        <v>0</v>
      </c>
      <c r="AC498" s="5">
        <f>VLOOKUP($B498,Hoja2!$B:$Y,23,FALSE)</f>
        <v>0</v>
      </c>
      <c r="AD498" s="5">
        <f>VLOOKUP($B498,Hoja2!$B:$Y,24,FALSE)</f>
        <v>0</v>
      </c>
      <c r="AE498" s="5">
        <f>SUM(Tabla2[[#This Row],[19]:[39]])</f>
        <v>207</v>
      </c>
      <c r="AF498" s="7">
        <v>28.1</v>
      </c>
      <c r="AG498" s="7" t="s">
        <v>9</v>
      </c>
      <c r="AH498" s="7" t="s">
        <v>9</v>
      </c>
    </row>
    <row r="499" spans="2:34" ht="100.2" customHeight="1" x14ac:dyDescent="0.3">
      <c r="B499" s="5" t="s">
        <v>742</v>
      </c>
      <c r="C499" s="6" t="s">
        <v>799</v>
      </c>
      <c r="D499" s="6" t="s">
        <v>629</v>
      </c>
      <c r="E499" s="6" t="s">
        <v>743</v>
      </c>
      <c r="F499" s="6" t="s">
        <v>117</v>
      </c>
      <c r="G499" s="6"/>
      <c r="H499" s="6"/>
      <c r="I499" s="6">
        <f>VLOOKUP($B499,Hoja2!$B:$Y,3,FALSE)</f>
        <v>0</v>
      </c>
      <c r="J499" s="6">
        <f>VLOOKUP($B499,Hoja2!$B:$Y,4,FALSE)</f>
        <v>0</v>
      </c>
      <c r="K499" s="6">
        <f>VLOOKUP($B499,Hoja2!$B:$Y,5,FALSE)</f>
        <v>0</v>
      </c>
      <c r="L499" s="6">
        <f>VLOOKUP($B499,Hoja2!$B:$Y,6,FALSE)</f>
        <v>0</v>
      </c>
      <c r="M499" s="6">
        <f>VLOOKUP($B499,Hoja2!$B:$Y,7,FALSE)</f>
        <v>0</v>
      </c>
      <c r="N499" s="6">
        <f>VLOOKUP($B499,Hoja2!$B:$Y,8,FALSE)</f>
        <v>0</v>
      </c>
      <c r="O499" s="6">
        <f>VLOOKUP($B499,Hoja2!$B:$Y,9,FALSE)</f>
        <v>3</v>
      </c>
      <c r="P499" s="6">
        <f>VLOOKUP($B499,Hoja2!$B:$Y,10,FALSE)</f>
        <v>16</v>
      </c>
      <c r="Q499" s="6">
        <f>VLOOKUP($B499,Hoja2!$B:$Y,11,FALSE)</f>
        <v>17</v>
      </c>
      <c r="R499" s="6">
        <f>VLOOKUP($B499,Hoja2!$B:$Y,12,FALSE)</f>
        <v>20</v>
      </c>
      <c r="S499" s="6">
        <f>VLOOKUP($B499,Hoja2!$B:$Y,13,FALSE)</f>
        <v>23</v>
      </c>
      <c r="T499" s="6">
        <f>VLOOKUP($B499,Hoja2!$B:$Y,14,FALSE)</f>
        <v>33</v>
      </c>
      <c r="U499" s="6">
        <f>VLOOKUP($B499,Hoja2!$B:$Y,15,FALSE)</f>
        <v>31</v>
      </c>
      <c r="V499" s="6">
        <f>VLOOKUP($B499,Hoja2!$B:$Y,16,FALSE)</f>
        <v>17</v>
      </c>
      <c r="W499" s="6">
        <f>VLOOKUP($B499,Hoja2!$B:$Y,17,FALSE)</f>
        <v>16</v>
      </c>
      <c r="X499" s="6">
        <f>VLOOKUP($B499,Hoja2!$B:$Y,18,FALSE)</f>
        <v>12</v>
      </c>
      <c r="Y499" s="6">
        <f>VLOOKUP($B499,Hoja2!$B:$Y,19,FALSE)</f>
        <v>13</v>
      </c>
      <c r="Z499" s="6">
        <f>VLOOKUP($B499,Hoja2!$B:$Y,20,FALSE)</f>
        <v>0</v>
      </c>
      <c r="AA499" s="6">
        <f>VLOOKUP($B499,Hoja2!$B:$Y,21,FALSE)</f>
        <v>0</v>
      </c>
      <c r="AB499" s="5">
        <f>VLOOKUP($B499,Hoja2!$B:$Y,22,FALSE)</f>
        <v>0</v>
      </c>
      <c r="AC499" s="5">
        <f>VLOOKUP($B499,Hoja2!$B:$Y,23,FALSE)</f>
        <v>0</v>
      </c>
      <c r="AD499" s="5">
        <f>VLOOKUP($B499,Hoja2!$B:$Y,24,FALSE)</f>
        <v>0</v>
      </c>
      <c r="AE499" s="5">
        <f>SUM(Tabla2[[#This Row],[19]:[39]])</f>
        <v>201</v>
      </c>
      <c r="AF499" s="7">
        <v>25</v>
      </c>
      <c r="AG499" s="7" t="s">
        <v>9</v>
      </c>
      <c r="AH499" s="7" t="s">
        <v>9</v>
      </c>
    </row>
    <row r="500" spans="2:34" ht="100.2" customHeight="1" x14ac:dyDescent="0.3">
      <c r="B500" s="5" t="s">
        <v>744</v>
      </c>
      <c r="C500" s="6" t="s">
        <v>799</v>
      </c>
      <c r="D500" s="6" t="s">
        <v>629</v>
      </c>
      <c r="E500" s="6" t="s">
        <v>734</v>
      </c>
      <c r="F500" s="6" t="s">
        <v>117</v>
      </c>
      <c r="G500" s="6"/>
      <c r="H500" s="6"/>
      <c r="I500" s="6">
        <f>VLOOKUP($B500,Hoja2!$B:$Y,3,FALSE)</f>
        <v>0</v>
      </c>
      <c r="J500" s="6">
        <f>VLOOKUP($B500,Hoja2!$B:$Y,4,FALSE)</f>
        <v>0</v>
      </c>
      <c r="K500" s="6">
        <f>VLOOKUP($B500,Hoja2!$B:$Y,5,FALSE)</f>
        <v>0</v>
      </c>
      <c r="L500" s="6">
        <f>VLOOKUP($B500,Hoja2!$B:$Y,6,FALSE)</f>
        <v>0</v>
      </c>
      <c r="M500" s="6">
        <f>VLOOKUP($B500,Hoja2!$B:$Y,7,FALSE)</f>
        <v>0</v>
      </c>
      <c r="N500" s="6">
        <f>VLOOKUP($B500,Hoja2!$B:$Y,8,FALSE)</f>
        <v>0</v>
      </c>
      <c r="O500" s="6">
        <f>VLOOKUP($B500,Hoja2!$B:$Y,9,FALSE)</f>
        <v>6</v>
      </c>
      <c r="P500" s="6">
        <f>VLOOKUP($B500,Hoja2!$B:$Y,10,FALSE)</f>
        <v>10</v>
      </c>
      <c r="Q500" s="6">
        <f>VLOOKUP($B500,Hoja2!$B:$Y,11,FALSE)</f>
        <v>17</v>
      </c>
      <c r="R500" s="6">
        <f>VLOOKUP($B500,Hoja2!$B:$Y,12,FALSE)</f>
        <v>29</v>
      </c>
      <c r="S500" s="6">
        <f>VLOOKUP($B500,Hoja2!$B:$Y,13,FALSE)</f>
        <v>28</v>
      </c>
      <c r="T500" s="6">
        <f>VLOOKUP($B500,Hoja2!$B:$Y,14,FALSE)</f>
        <v>31</v>
      </c>
      <c r="U500" s="6">
        <f>VLOOKUP($B500,Hoja2!$B:$Y,15,FALSE)</f>
        <v>21</v>
      </c>
      <c r="V500" s="6">
        <f>VLOOKUP($B500,Hoja2!$B:$Y,16,FALSE)</f>
        <v>18</v>
      </c>
      <c r="W500" s="6">
        <f>VLOOKUP($B500,Hoja2!$B:$Y,17,FALSE)</f>
        <v>18</v>
      </c>
      <c r="X500" s="6">
        <f>VLOOKUP($B500,Hoja2!$B:$Y,18,FALSE)</f>
        <v>8</v>
      </c>
      <c r="Y500" s="6">
        <f>VLOOKUP($B500,Hoja2!$B:$Y,19,FALSE)</f>
        <v>8</v>
      </c>
      <c r="Z500" s="6">
        <f>VLOOKUP($B500,Hoja2!$B:$Y,20,FALSE)</f>
        <v>0</v>
      </c>
      <c r="AA500" s="6">
        <f>VLOOKUP($B500,Hoja2!$B:$Y,21,FALSE)</f>
        <v>0</v>
      </c>
      <c r="AB500" s="5">
        <f>VLOOKUP($B500,Hoja2!$B:$Y,22,FALSE)</f>
        <v>0</v>
      </c>
      <c r="AC500" s="5">
        <f>VLOOKUP($B500,Hoja2!$B:$Y,23,FALSE)</f>
        <v>0</v>
      </c>
      <c r="AD500" s="5">
        <f>VLOOKUP($B500,Hoja2!$B:$Y,24,FALSE)</f>
        <v>0</v>
      </c>
      <c r="AE500" s="5">
        <f>SUM(Tabla2[[#This Row],[19]:[39]])</f>
        <v>194</v>
      </c>
      <c r="AF500" s="7">
        <v>25</v>
      </c>
      <c r="AG500" s="7" t="s">
        <v>9</v>
      </c>
      <c r="AH500" s="7" t="s">
        <v>9</v>
      </c>
    </row>
    <row r="501" spans="2:34" ht="100.2" customHeight="1" x14ac:dyDescent="0.3">
      <c r="B501" s="5" t="s">
        <v>745</v>
      </c>
      <c r="C501" s="6" t="s">
        <v>799</v>
      </c>
      <c r="D501" s="6" t="s">
        <v>686</v>
      </c>
      <c r="E501" s="6" t="s">
        <v>691</v>
      </c>
      <c r="F501" s="6" t="s">
        <v>780</v>
      </c>
      <c r="G501" s="6" t="s">
        <v>781</v>
      </c>
      <c r="H501" s="6" t="s">
        <v>793</v>
      </c>
      <c r="I501" s="6">
        <f>VLOOKUP($B501,Hoja2!$B:$Y,3,FALSE)</f>
        <v>0</v>
      </c>
      <c r="J501" s="6">
        <f>VLOOKUP($B501,Hoja2!$B:$Y,4,FALSE)</f>
        <v>0</v>
      </c>
      <c r="K501" s="6">
        <f>VLOOKUP($B501,Hoja2!$B:$Y,5,FALSE)</f>
        <v>0</v>
      </c>
      <c r="L501" s="6">
        <f>VLOOKUP($B501,Hoja2!$B:$Y,6,FALSE)</f>
        <v>0</v>
      </c>
      <c r="M501" s="6">
        <f>VLOOKUP($B501,Hoja2!$B:$Y,7,FALSE)</f>
        <v>10</v>
      </c>
      <c r="N501" s="6">
        <f>VLOOKUP($B501,Hoja2!$B:$Y,8,FALSE)</f>
        <v>10</v>
      </c>
      <c r="O501" s="6">
        <f>VLOOKUP($B501,Hoja2!$B:$Y,9,FALSE)</f>
        <v>30</v>
      </c>
      <c r="P501" s="6">
        <f>VLOOKUP($B501,Hoja2!$B:$Y,10,FALSE)</f>
        <v>40</v>
      </c>
      <c r="Q501" s="6">
        <f>VLOOKUP($B501,Hoja2!$B:$Y,11,FALSE)</f>
        <v>48</v>
      </c>
      <c r="R501" s="6">
        <f>VLOOKUP($B501,Hoja2!$B:$Y,12,FALSE)</f>
        <v>48</v>
      </c>
      <c r="S501" s="6">
        <f>VLOOKUP($B501,Hoja2!$B:$Y,13,FALSE)</f>
        <v>35</v>
      </c>
      <c r="T501" s="6">
        <f>VLOOKUP($B501,Hoja2!$B:$Y,14,FALSE)</f>
        <v>27</v>
      </c>
      <c r="U501" s="6">
        <f>VLOOKUP($B501,Hoja2!$B:$Y,15,FALSE)</f>
        <v>27</v>
      </c>
      <c r="V501" s="6">
        <f>VLOOKUP($B501,Hoja2!$B:$Y,16,FALSE)</f>
        <v>0</v>
      </c>
      <c r="W501" s="6">
        <f>VLOOKUP($B501,Hoja2!$B:$Y,17,FALSE)</f>
        <v>0</v>
      </c>
      <c r="X501" s="6">
        <f>VLOOKUP($B501,Hoja2!$B:$Y,18,FALSE)</f>
        <v>0</v>
      </c>
      <c r="Y501" s="6">
        <f>VLOOKUP($B501,Hoja2!$B:$Y,19,FALSE)</f>
        <v>0</v>
      </c>
      <c r="Z501" s="6">
        <f>VLOOKUP($B501,Hoja2!$B:$Y,20,FALSE)</f>
        <v>0</v>
      </c>
      <c r="AA501" s="6">
        <f>VLOOKUP($B501,Hoja2!$B:$Y,21,FALSE)</f>
        <v>0</v>
      </c>
      <c r="AB501" s="5">
        <f>VLOOKUP($B501,Hoja2!$B:$Y,22,FALSE)</f>
        <v>0</v>
      </c>
      <c r="AC501" s="5">
        <f>VLOOKUP($B501,Hoja2!$B:$Y,23,FALSE)</f>
        <v>0</v>
      </c>
      <c r="AD501" s="5">
        <f>VLOOKUP($B501,Hoja2!$B:$Y,24,FALSE)</f>
        <v>0</v>
      </c>
      <c r="AE501" s="5">
        <f>SUM(Tabla2[[#This Row],[19]:[39]])</f>
        <v>275</v>
      </c>
      <c r="AF501" s="7">
        <v>23</v>
      </c>
      <c r="AG501" s="7">
        <v>24</v>
      </c>
      <c r="AH501" s="7">
        <v>25</v>
      </c>
    </row>
    <row r="502" spans="2:34" ht="100.2" customHeight="1" x14ac:dyDescent="0.3">
      <c r="B502" s="5" t="s">
        <v>746</v>
      </c>
      <c r="C502" s="6" t="s">
        <v>799</v>
      </c>
      <c r="D502" s="6" t="s">
        <v>686</v>
      </c>
      <c r="E502" s="6" t="s">
        <v>698</v>
      </c>
      <c r="F502" s="6" t="s">
        <v>780</v>
      </c>
      <c r="G502" s="6" t="s">
        <v>781</v>
      </c>
      <c r="H502" s="6" t="s">
        <v>793</v>
      </c>
      <c r="I502" s="6">
        <f>VLOOKUP($B502,Hoja2!$B:$Y,3,FALSE)</f>
        <v>0</v>
      </c>
      <c r="J502" s="6">
        <f>VLOOKUP($B502,Hoja2!$B:$Y,4,FALSE)</f>
        <v>0</v>
      </c>
      <c r="K502" s="6">
        <f>VLOOKUP($B502,Hoja2!$B:$Y,5,FALSE)</f>
        <v>0</v>
      </c>
      <c r="L502" s="6">
        <f>VLOOKUP($B502,Hoja2!$B:$Y,6,FALSE)</f>
        <v>0</v>
      </c>
      <c r="M502" s="6">
        <f>VLOOKUP($B502,Hoja2!$B:$Y,7,FALSE)</f>
        <v>11</v>
      </c>
      <c r="N502" s="6">
        <f>VLOOKUP($B502,Hoja2!$B:$Y,8,FALSE)</f>
        <v>22</v>
      </c>
      <c r="O502" s="6">
        <f>VLOOKUP($B502,Hoja2!$B:$Y,9,FALSE)</f>
        <v>33</v>
      </c>
      <c r="P502" s="6">
        <f>VLOOKUP($B502,Hoja2!$B:$Y,10,FALSE)</f>
        <v>36</v>
      </c>
      <c r="Q502" s="6">
        <f>VLOOKUP($B502,Hoja2!$B:$Y,11,FALSE)</f>
        <v>49</v>
      </c>
      <c r="R502" s="6">
        <f>VLOOKUP($B502,Hoja2!$B:$Y,12,FALSE)</f>
        <v>48</v>
      </c>
      <c r="S502" s="6">
        <f>VLOOKUP($B502,Hoja2!$B:$Y,13,FALSE)</f>
        <v>42</v>
      </c>
      <c r="T502" s="6">
        <f>VLOOKUP($B502,Hoja2!$B:$Y,14,FALSE)</f>
        <v>26</v>
      </c>
      <c r="U502" s="6">
        <f>VLOOKUP($B502,Hoja2!$B:$Y,15,FALSE)</f>
        <v>27</v>
      </c>
      <c r="V502" s="6">
        <f>VLOOKUP($B502,Hoja2!$B:$Y,16,FALSE)</f>
        <v>0</v>
      </c>
      <c r="W502" s="6">
        <f>VLOOKUP($B502,Hoja2!$B:$Y,17,FALSE)</f>
        <v>0</v>
      </c>
      <c r="X502" s="6">
        <f>VLOOKUP($B502,Hoja2!$B:$Y,18,FALSE)</f>
        <v>0</v>
      </c>
      <c r="Y502" s="6">
        <f>VLOOKUP($B502,Hoja2!$B:$Y,19,FALSE)</f>
        <v>0</v>
      </c>
      <c r="Z502" s="6">
        <f>VLOOKUP($B502,Hoja2!$B:$Y,20,FALSE)</f>
        <v>0</v>
      </c>
      <c r="AA502" s="6">
        <f>VLOOKUP($B502,Hoja2!$B:$Y,21,FALSE)</f>
        <v>0</v>
      </c>
      <c r="AB502" s="5">
        <f>VLOOKUP($B502,Hoja2!$B:$Y,22,FALSE)</f>
        <v>0</v>
      </c>
      <c r="AC502" s="5">
        <f>VLOOKUP($B502,Hoja2!$B:$Y,23,FALSE)</f>
        <v>0</v>
      </c>
      <c r="AD502" s="5">
        <f>VLOOKUP($B502,Hoja2!$B:$Y,24,FALSE)</f>
        <v>0</v>
      </c>
      <c r="AE502" s="5">
        <f>SUM(Tabla2[[#This Row],[19]:[39]])</f>
        <v>294</v>
      </c>
      <c r="AF502" s="7">
        <v>23</v>
      </c>
      <c r="AG502" s="7">
        <v>24</v>
      </c>
      <c r="AH502" s="7">
        <v>25</v>
      </c>
    </row>
    <row r="503" spans="2:34" ht="100.2" hidden="1" customHeight="1" x14ac:dyDescent="0.3">
      <c r="B503" s="5" t="s">
        <v>747</v>
      </c>
      <c r="C503" s="6" t="s">
        <v>799</v>
      </c>
      <c r="D503" s="6" t="s">
        <v>686</v>
      </c>
      <c r="E503" s="6" t="s">
        <v>700</v>
      </c>
      <c r="F503" s="6" t="s">
        <v>780</v>
      </c>
      <c r="G503" s="6" t="s">
        <v>781</v>
      </c>
      <c r="H503" s="6" t="s">
        <v>793</v>
      </c>
      <c r="I503" s="6" t="e">
        <f>VLOOKUP($B503,Hoja2!$B:$Y,3,FALSE)</f>
        <v>#N/A</v>
      </c>
      <c r="J503" s="6" t="e">
        <f>VLOOKUP($B503,Hoja2!$B:$Y,4,FALSE)</f>
        <v>#N/A</v>
      </c>
      <c r="K503" s="6" t="e">
        <f>VLOOKUP($B503,Hoja2!$B:$Y,5,FALSE)</f>
        <v>#N/A</v>
      </c>
      <c r="L503" s="6" t="e">
        <f>VLOOKUP($B503,Hoja2!$B:$Y,6,FALSE)</f>
        <v>#N/A</v>
      </c>
      <c r="M503" s="6" t="e">
        <f>VLOOKUP($B503,Hoja2!$B:$Y,7,FALSE)</f>
        <v>#N/A</v>
      </c>
      <c r="N503" s="6" t="e">
        <f>VLOOKUP($B503,Hoja2!$B:$Y,8,FALSE)</f>
        <v>#N/A</v>
      </c>
      <c r="O503" s="6" t="e">
        <f>VLOOKUP($B503,Hoja2!$B:$Y,9,FALSE)</f>
        <v>#N/A</v>
      </c>
      <c r="P503" s="6" t="e">
        <f>VLOOKUP($B503,Hoja2!$B:$Y,10,FALSE)</f>
        <v>#N/A</v>
      </c>
      <c r="Q503" s="6" t="e">
        <f>VLOOKUP($B503,Hoja2!$B:$Y,11,FALSE)</f>
        <v>#N/A</v>
      </c>
      <c r="R503" s="6" t="e">
        <f>VLOOKUP($B503,Hoja2!$B:$Y,12,FALSE)</f>
        <v>#N/A</v>
      </c>
      <c r="S503" s="6" t="e">
        <f>VLOOKUP($B503,Hoja2!$B:$Y,13,FALSE)</f>
        <v>#N/A</v>
      </c>
      <c r="T503" s="6" t="e">
        <f>VLOOKUP($B503,Hoja2!$B:$Y,14,FALSE)</f>
        <v>#N/A</v>
      </c>
      <c r="U503" s="6" t="e">
        <f>VLOOKUP($B503,Hoja2!$B:$Y,15,FALSE)</f>
        <v>#N/A</v>
      </c>
      <c r="V503" s="6" t="e">
        <f>VLOOKUP($B503,Hoja2!$B:$Y,16,FALSE)</f>
        <v>#N/A</v>
      </c>
      <c r="W503" s="6" t="e">
        <f>VLOOKUP($B503,Hoja2!$B:$Y,17,FALSE)</f>
        <v>#N/A</v>
      </c>
      <c r="X503" s="6" t="e">
        <f>VLOOKUP($B503,Hoja2!$B:$Y,18,FALSE)</f>
        <v>#N/A</v>
      </c>
      <c r="Y503" s="6" t="e">
        <f>VLOOKUP($B503,Hoja2!$B:$Y,19,FALSE)</f>
        <v>#N/A</v>
      </c>
      <c r="Z503" s="6" t="e">
        <f>VLOOKUP($B503,Hoja2!$B:$Y,20,FALSE)</f>
        <v>#N/A</v>
      </c>
      <c r="AA503" s="6" t="e">
        <f>VLOOKUP($B503,Hoja2!$B:$Y,21,FALSE)</f>
        <v>#N/A</v>
      </c>
      <c r="AB503" s="5" t="e">
        <f>VLOOKUP($B503,Hoja2!$B:$Y,22,FALSE)</f>
        <v>#N/A</v>
      </c>
      <c r="AC503" s="5" t="e">
        <f>VLOOKUP($B503,Hoja2!$B:$Y,23,FALSE)</f>
        <v>#N/A</v>
      </c>
      <c r="AD503" s="5" t="e">
        <f>VLOOKUP($B503,Hoja2!$B:$Y,24,FALSE)</f>
        <v>#N/A</v>
      </c>
      <c r="AE503" s="5" t="e">
        <f>SUM(Tabla2[[#This Row],[19]:[39]])</f>
        <v>#N/A</v>
      </c>
      <c r="AF503" s="7">
        <v>23</v>
      </c>
      <c r="AG503" s="7">
        <v>24</v>
      </c>
      <c r="AH503" s="7">
        <v>25</v>
      </c>
    </row>
    <row r="504" spans="2:34" ht="100.2" customHeight="1" x14ac:dyDescent="0.3">
      <c r="B504" s="5" t="s">
        <v>748</v>
      </c>
      <c r="C504" s="6" t="s">
        <v>799</v>
      </c>
      <c r="D504" s="6" t="s">
        <v>686</v>
      </c>
      <c r="E504" s="6" t="s">
        <v>749</v>
      </c>
      <c r="F504" s="6" t="s">
        <v>777</v>
      </c>
      <c r="G504" s="6" t="s">
        <v>791</v>
      </c>
      <c r="H504" s="6"/>
      <c r="I504" s="6">
        <f>VLOOKUP($B504,Hoja2!$B:$Y,3,FALSE)</f>
        <v>0</v>
      </c>
      <c r="J504" s="6">
        <f>VLOOKUP($B504,Hoja2!$B:$Y,4,FALSE)</f>
        <v>0</v>
      </c>
      <c r="K504" s="6">
        <f>VLOOKUP($B504,Hoja2!$B:$Y,5,FALSE)</f>
        <v>0</v>
      </c>
      <c r="L504" s="6">
        <f>VLOOKUP($B504,Hoja2!$B:$Y,6,FALSE)</f>
        <v>0</v>
      </c>
      <c r="M504" s="6">
        <f>VLOOKUP($B504,Hoja2!$B:$Y,7,FALSE)</f>
        <v>0</v>
      </c>
      <c r="N504" s="6">
        <f>VLOOKUP($B504,Hoja2!$B:$Y,8,FALSE)</f>
        <v>0</v>
      </c>
      <c r="O504" s="6">
        <f>VLOOKUP($B504,Hoja2!$B:$Y,9,FALSE)</f>
        <v>0</v>
      </c>
      <c r="P504" s="6">
        <f>VLOOKUP($B504,Hoja2!$B:$Y,10,FALSE)</f>
        <v>0</v>
      </c>
      <c r="Q504" s="6">
        <f>VLOOKUP($B504,Hoja2!$B:$Y,11,FALSE)</f>
        <v>0</v>
      </c>
      <c r="R504" s="6">
        <f>VLOOKUP($B504,Hoja2!$B:$Y,12,FALSE)</f>
        <v>0</v>
      </c>
      <c r="S504" s="6">
        <f>VLOOKUP($B504,Hoja2!$B:$Y,13,FALSE)</f>
        <v>24</v>
      </c>
      <c r="T504" s="6">
        <f>VLOOKUP($B504,Hoja2!$B:$Y,14,FALSE)</f>
        <v>27</v>
      </c>
      <c r="U504" s="6">
        <f>VLOOKUP($B504,Hoja2!$B:$Y,15,FALSE)</f>
        <v>31</v>
      </c>
      <c r="V504" s="6">
        <f>VLOOKUP($B504,Hoja2!$B:$Y,16,FALSE)</f>
        <v>37</v>
      </c>
      <c r="W504" s="6">
        <f>VLOOKUP($B504,Hoja2!$B:$Y,17,FALSE)</f>
        <v>17</v>
      </c>
      <c r="X504" s="6">
        <f>VLOOKUP($B504,Hoja2!$B:$Y,18,FALSE)</f>
        <v>31</v>
      </c>
      <c r="Y504" s="6">
        <f>VLOOKUP($B504,Hoja2!$B:$Y,19,FALSE)</f>
        <v>29</v>
      </c>
      <c r="Z504" s="6">
        <f>VLOOKUP($B504,Hoja2!$B:$Y,20,FALSE)</f>
        <v>28</v>
      </c>
      <c r="AA504" s="6">
        <f>VLOOKUP($B504,Hoja2!$B:$Y,21,FALSE)</f>
        <v>21</v>
      </c>
      <c r="AB504" s="5">
        <f>VLOOKUP($B504,Hoja2!$B:$Y,22,FALSE)</f>
        <v>0</v>
      </c>
      <c r="AC504" s="5">
        <f>VLOOKUP($B504,Hoja2!$B:$Y,23,FALSE)</f>
        <v>0</v>
      </c>
      <c r="AD504" s="5">
        <f>VLOOKUP($B504,Hoja2!$B:$Y,24,FALSE)</f>
        <v>0</v>
      </c>
      <c r="AE504" s="5">
        <f>SUM(Tabla2[[#This Row],[19]:[39]])</f>
        <v>245</v>
      </c>
      <c r="AF504" s="7">
        <v>24</v>
      </c>
      <c r="AG504" s="7">
        <v>25</v>
      </c>
      <c r="AH504" s="7" t="s">
        <v>9</v>
      </c>
    </row>
    <row r="505" spans="2:34" ht="100.2" customHeight="1" x14ac:dyDescent="0.3">
      <c r="B505" s="5" t="s">
        <v>750</v>
      </c>
      <c r="C505" s="6" t="s">
        <v>799</v>
      </c>
      <c r="D505" s="6" t="s">
        <v>686</v>
      </c>
      <c r="E505" s="6" t="s">
        <v>700</v>
      </c>
      <c r="F505" s="6" t="s">
        <v>777</v>
      </c>
      <c r="G505" s="6" t="s">
        <v>791</v>
      </c>
      <c r="H505" s="6"/>
      <c r="I505" s="6">
        <f>VLOOKUP($B505,Hoja2!$B:$Y,3,FALSE)</f>
        <v>0</v>
      </c>
      <c r="J505" s="6">
        <f>VLOOKUP($B505,Hoja2!$B:$Y,4,FALSE)</f>
        <v>0</v>
      </c>
      <c r="K505" s="6">
        <f>VLOOKUP($B505,Hoja2!$B:$Y,5,FALSE)</f>
        <v>0</v>
      </c>
      <c r="L505" s="6">
        <f>VLOOKUP($B505,Hoja2!$B:$Y,6,FALSE)</f>
        <v>0</v>
      </c>
      <c r="M505" s="6">
        <f>VLOOKUP($B505,Hoja2!$B:$Y,7,FALSE)</f>
        <v>0</v>
      </c>
      <c r="N505" s="6">
        <f>VLOOKUP($B505,Hoja2!$B:$Y,8,FALSE)</f>
        <v>0</v>
      </c>
      <c r="O505" s="6">
        <f>VLOOKUP($B505,Hoja2!$B:$Y,9,FALSE)</f>
        <v>0</v>
      </c>
      <c r="P505" s="6">
        <f>VLOOKUP($B505,Hoja2!$B:$Y,10,FALSE)</f>
        <v>0</v>
      </c>
      <c r="Q505" s="6">
        <f>VLOOKUP($B505,Hoja2!$B:$Y,11,FALSE)</f>
        <v>0</v>
      </c>
      <c r="R505" s="6">
        <f>VLOOKUP($B505,Hoja2!$B:$Y,12,FALSE)</f>
        <v>0</v>
      </c>
      <c r="S505" s="6">
        <f>VLOOKUP($B505,Hoja2!$B:$Y,13,FALSE)</f>
        <v>23</v>
      </c>
      <c r="T505" s="6">
        <f>VLOOKUP($B505,Hoja2!$B:$Y,14,FALSE)</f>
        <v>21</v>
      </c>
      <c r="U505" s="6">
        <f>VLOOKUP($B505,Hoja2!$B:$Y,15,FALSE)</f>
        <v>34</v>
      </c>
      <c r="V505" s="6">
        <f>VLOOKUP($B505,Hoja2!$B:$Y,16,FALSE)</f>
        <v>38</v>
      </c>
      <c r="W505" s="6">
        <f>VLOOKUP($B505,Hoja2!$B:$Y,17,FALSE)</f>
        <v>51</v>
      </c>
      <c r="X505" s="6">
        <f>VLOOKUP($B505,Hoja2!$B:$Y,18,FALSE)</f>
        <v>25</v>
      </c>
      <c r="Y505" s="6">
        <f>VLOOKUP($B505,Hoja2!$B:$Y,19,FALSE)</f>
        <v>28</v>
      </c>
      <c r="Z505" s="6">
        <f>VLOOKUP($B505,Hoja2!$B:$Y,20,FALSE)</f>
        <v>27</v>
      </c>
      <c r="AA505" s="6">
        <f>VLOOKUP($B505,Hoja2!$B:$Y,21,FALSE)</f>
        <v>27</v>
      </c>
      <c r="AB505" s="5">
        <f>VLOOKUP($B505,Hoja2!$B:$Y,22,FALSE)</f>
        <v>0</v>
      </c>
      <c r="AC505" s="5">
        <f>VLOOKUP($B505,Hoja2!$B:$Y,23,FALSE)</f>
        <v>0</v>
      </c>
      <c r="AD505" s="5">
        <f>VLOOKUP($B505,Hoja2!$B:$Y,24,FALSE)</f>
        <v>0</v>
      </c>
      <c r="AE505" s="5">
        <f>SUM(Tabla2[[#This Row],[19]:[39]])</f>
        <v>274</v>
      </c>
      <c r="AF505" s="7">
        <v>24</v>
      </c>
      <c r="AG505" s="7">
        <v>25</v>
      </c>
      <c r="AH505" s="7" t="s">
        <v>9</v>
      </c>
    </row>
    <row r="506" spans="2:34" ht="100.2" customHeight="1" x14ac:dyDescent="0.3">
      <c r="B506" s="5" t="s">
        <v>751</v>
      </c>
      <c r="C506" s="6" t="s">
        <v>800</v>
      </c>
      <c r="D506" s="6" t="s">
        <v>609</v>
      </c>
      <c r="E506" s="6" t="s">
        <v>147</v>
      </c>
      <c r="F506" s="6" t="s">
        <v>790</v>
      </c>
      <c r="G506" s="6" t="s">
        <v>777</v>
      </c>
      <c r="H506" s="6"/>
      <c r="I506" s="6">
        <f>VLOOKUP($B506,Hoja2!$B:$Y,3,FALSE)</f>
        <v>0</v>
      </c>
      <c r="J506" s="6">
        <f>VLOOKUP($B506,Hoja2!$B:$Y,4,FALSE)</f>
        <v>0</v>
      </c>
      <c r="K506" s="6">
        <f>VLOOKUP($B506,Hoja2!$B:$Y,5,FALSE)</f>
        <v>0</v>
      </c>
      <c r="L506" s="6">
        <f>VLOOKUP($B506,Hoja2!$B:$Y,6,FALSE)</f>
        <v>0</v>
      </c>
      <c r="M506" s="6">
        <f>VLOOKUP($B506,Hoja2!$B:$Y,7,FALSE)</f>
        <v>0</v>
      </c>
      <c r="N506" s="6">
        <f>VLOOKUP($B506,Hoja2!$B:$Y,8,FALSE)</f>
        <v>0</v>
      </c>
      <c r="O506" s="6">
        <f>VLOOKUP($B506,Hoja2!$B:$Y,9,FALSE)</f>
        <v>0</v>
      </c>
      <c r="P506" s="6">
        <f>VLOOKUP($B506,Hoja2!$B:$Y,10,FALSE)</f>
        <v>30</v>
      </c>
      <c r="Q506" s="6">
        <f>VLOOKUP($B506,Hoja2!$B:$Y,11,FALSE)</f>
        <v>46</v>
      </c>
      <c r="R506" s="6">
        <f>VLOOKUP($B506,Hoja2!$B:$Y,12,FALSE)</f>
        <v>38</v>
      </c>
      <c r="S506" s="6">
        <f>VLOOKUP($B506,Hoja2!$B:$Y,13,FALSE)</f>
        <v>49</v>
      </c>
      <c r="T506" s="6">
        <f>VLOOKUP($B506,Hoja2!$B:$Y,14,FALSE)</f>
        <v>44</v>
      </c>
      <c r="U506" s="6">
        <f>VLOOKUP($B506,Hoja2!$B:$Y,15,FALSE)</f>
        <v>49</v>
      </c>
      <c r="V506" s="6">
        <f>VLOOKUP($B506,Hoja2!$B:$Y,16,FALSE)</f>
        <v>47</v>
      </c>
      <c r="W506" s="6">
        <f>VLOOKUP($B506,Hoja2!$B:$Y,17,FALSE)</f>
        <v>29</v>
      </c>
      <c r="X506" s="6">
        <f>VLOOKUP($B506,Hoja2!$B:$Y,18,FALSE)</f>
        <v>22</v>
      </c>
      <c r="Y506" s="6">
        <f>VLOOKUP($B506,Hoja2!$B:$Y,19,FALSE)</f>
        <v>19</v>
      </c>
      <c r="Z506" s="6">
        <f>VLOOKUP($B506,Hoja2!$B:$Y,20,FALSE)</f>
        <v>0</v>
      </c>
      <c r="AA506" s="6">
        <f>VLOOKUP($B506,Hoja2!$B:$Y,21,FALSE)</f>
        <v>0</v>
      </c>
      <c r="AB506" s="5">
        <f>VLOOKUP($B506,Hoja2!$B:$Y,22,FALSE)</f>
        <v>0</v>
      </c>
      <c r="AC506" s="5">
        <f>VLOOKUP($B506,Hoja2!$B:$Y,23,FALSE)</f>
        <v>0</v>
      </c>
      <c r="AD506" s="5">
        <f>VLOOKUP($B506,Hoja2!$B:$Y,24,FALSE)</f>
        <v>0</v>
      </c>
      <c r="AE506" s="5">
        <f>SUM(Tabla2[[#This Row],[19]:[39]])</f>
        <v>373</v>
      </c>
      <c r="AF506" s="7">
        <v>24.4</v>
      </c>
      <c r="AG506" s="7">
        <v>25.5</v>
      </c>
      <c r="AH506" s="7" t="s">
        <v>9</v>
      </c>
    </row>
    <row r="507" spans="2:34" ht="100.2" customHeight="1" x14ac:dyDescent="0.3">
      <c r="B507" s="5" t="s">
        <v>752</v>
      </c>
      <c r="C507" s="6" t="s">
        <v>800</v>
      </c>
      <c r="D507" s="6" t="s">
        <v>609</v>
      </c>
      <c r="E507" s="6" t="s">
        <v>86</v>
      </c>
      <c r="F507" s="6" t="s">
        <v>790</v>
      </c>
      <c r="G507" s="6" t="s">
        <v>777</v>
      </c>
      <c r="H507" s="6"/>
      <c r="I507" s="6">
        <f>VLOOKUP($B507,Hoja2!$B:$Y,3,FALSE)</f>
        <v>0</v>
      </c>
      <c r="J507" s="6">
        <f>VLOOKUP($B507,Hoja2!$B:$Y,4,FALSE)</f>
        <v>0</v>
      </c>
      <c r="K507" s="6">
        <f>VLOOKUP($B507,Hoja2!$B:$Y,5,FALSE)</f>
        <v>0</v>
      </c>
      <c r="L507" s="6">
        <f>VLOOKUP($B507,Hoja2!$B:$Y,6,FALSE)</f>
        <v>0</v>
      </c>
      <c r="M507" s="6">
        <f>VLOOKUP($B507,Hoja2!$B:$Y,7,FALSE)</f>
        <v>0</v>
      </c>
      <c r="N507" s="6">
        <f>VLOOKUP($B507,Hoja2!$B:$Y,8,FALSE)</f>
        <v>0</v>
      </c>
      <c r="O507" s="6">
        <f>VLOOKUP($B507,Hoja2!$B:$Y,9,FALSE)</f>
        <v>0</v>
      </c>
      <c r="P507" s="6">
        <f>VLOOKUP($B507,Hoja2!$B:$Y,10,FALSE)</f>
        <v>16</v>
      </c>
      <c r="Q507" s="6">
        <f>VLOOKUP($B507,Hoja2!$B:$Y,11,FALSE)</f>
        <v>18</v>
      </c>
      <c r="R507" s="6">
        <f>VLOOKUP($B507,Hoja2!$B:$Y,12,FALSE)</f>
        <v>39</v>
      </c>
      <c r="S507" s="6">
        <f>VLOOKUP($B507,Hoja2!$B:$Y,13,FALSE)</f>
        <v>49</v>
      </c>
      <c r="T507" s="6">
        <f>VLOOKUP($B507,Hoja2!$B:$Y,14,FALSE)</f>
        <v>42</v>
      </c>
      <c r="U507" s="6">
        <f>VLOOKUP($B507,Hoja2!$B:$Y,15,FALSE)</f>
        <v>42</v>
      </c>
      <c r="V507" s="6">
        <f>VLOOKUP($B507,Hoja2!$B:$Y,16,FALSE)</f>
        <v>38</v>
      </c>
      <c r="W507" s="6">
        <f>VLOOKUP($B507,Hoja2!$B:$Y,17,FALSE)</f>
        <v>31</v>
      </c>
      <c r="X507" s="6">
        <f>VLOOKUP($B507,Hoja2!$B:$Y,18,FALSE)</f>
        <v>17</v>
      </c>
      <c r="Y507" s="6">
        <f>VLOOKUP($B507,Hoja2!$B:$Y,19,FALSE)</f>
        <v>15</v>
      </c>
      <c r="Z507" s="6">
        <f>VLOOKUP($B507,Hoja2!$B:$Y,20,FALSE)</f>
        <v>0</v>
      </c>
      <c r="AA507" s="6">
        <f>VLOOKUP($B507,Hoja2!$B:$Y,21,FALSE)</f>
        <v>0</v>
      </c>
      <c r="AB507" s="5">
        <f>VLOOKUP($B507,Hoja2!$B:$Y,22,FALSE)</f>
        <v>0</v>
      </c>
      <c r="AC507" s="5">
        <f>VLOOKUP($B507,Hoja2!$B:$Y,23,FALSE)</f>
        <v>0</v>
      </c>
      <c r="AD507" s="5">
        <f>VLOOKUP($B507,Hoja2!$B:$Y,24,FALSE)</f>
        <v>0</v>
      </c>
      <c r="AE507" s="5">
        <f>SUM(Tabla2[[#This Row],[19]:[39]])</f>
        <v>307</v>
      </c>
      <c r="AF507" s="7">
        <v>24.4</v>
      </c>
      <c r="AG507" s="7">
        <v>25.5</v>
      </c>
      <c r="AH507" s="7" t="s">
        <v>9</v>
      </c>
    </row>
    <row r="508" spans="2:34" ht="100.2" customHeight="1" x14ac:dyDescent="0.3">
      <c r="B508" s="5" t="s">
        <v>753</v>
      </c>
      <c r="C508" s="6" t="s">
        <v>800</v>
      </c>
      <c r="D508" s="6" t="s">
        <v>609</v>
      </c>
      <c r="E508" s="6" t="s">
        <v>88</v>
      </c>
      <c r="F508" s="6" t="s">
        <v>790</v>
      </c>
      <c r="G508" s="6" t="s">
        <v>777</v>
      </c>
      <c r="H508" s="6"/>
      <c r="I508" s="6">
        <f>VLOOKUP($B508,Hoja2!$B:$Y,3,FALSE)</f>
        <v>0</v>
      </c>
      <c r="J508" s="6">
        <f>VLOOKUP($B508,Hoja2!$B:$Y,4,FALSE)</f>
        <v>0</v>
      </c>
      <c r="K508" s="6">
        <f>VLOOKUP($B508,Hoja2!$B:$Y,5,FALSE)</f>
        <v>0</v>
      </c>
      <c r="L508" s="6">
        <f>VLOOKUP($B508,Hoja2!$B:$Y,6,FALSE)</f>
        <v>0</v>
      </c>
      <c r="M508" s="6">
        <f>VLOOKUP($B508,Hoja2!$B:$Y,7,FALSE)</f>
        <v>0</v>
      </c>
      <c r="N508" s="6">
        <f>VLOOKUP($B508,Hoja2!$B:$Y,8,FALSE)</f>
        <v>0</v>
      </c>
      <c r="O508" s="6">
        <f>VLOOKUP($B508,Hoja2!$B:$Y,9,FALSE)</f>
        <v>0</v>
      </c>
      <c r="P508" s="6">
        <f>VLOOKUP($B508,Hoja2!$B:$Y,10,FALSE)</f>
        <v>0</v>
      </c>
      <c r="Q508" s="6">
        <f>VLOOKUP($B508,Hoja2!$B:$Y,11,FALSE)</f>
        <v>0</v>
      </c>
      <c r="R508" s="6">
        <f>VLOOKUP($B508,Hoja2!$B:$Y,12,FALSE)</f>
        <v>0</v>
      </c>
      <c r="S508" s="6">
        <f>VLOOKUP($B508,Hoja2!$B:$Y,13,FALSE)</f>
        <v>17</v>
      </c>
      <c r="T508" s="6">
        <f>VLOOKUP($B508,Hoja2!$B:$Y,14,FALSE)</f>
        <v>45</v>
      </c>
      <c r="U508" s="6">
        <f>VLOOKUP($B508,Hoja2!$B:$Y,15,FALSE)</f>
        <v>29</v>
      </c>
      <c r="V508" s="6">
        <f>VLOOKUP($B508,Hoja2!$B:$Y,16,FALSE)</f>
        <v>45</v>
      </c>
      <c r="W508" s="6">
        <f>VLOOKUP($B508,Hoja2!$B:$Y,17,FALSE)</f>
        <v>20</v>
      </c>
      <c r="X508" s="6">
        <f>VLOOKUP($B508,Hoja2!$B:$Y,18,FALSE)</f>
        <v>11</v>
      </c>
      <c r="Y508" s="6">
        <f>VLOOKUP($B508,Hoja2!$B:$Y,19,FALSE)</f>
        <v>12</v>
      </c>
      <c r="Z508" s="6">
        <f>VLOOKUP($B508,Hoja2!$B:$Y,20,FALSE)</f>
        <v>0</v>
      </c>
      <c r="AA508" s="6">
        <f>VLOOKUP($B508,Hoja2!$B:$Y,21,FALSE)</f>
        <v>0</v>
      </c>
      <c r="AB508" s="5">
        <f>VLOOKUP($B508,Hoja2!$B:$Y,22,FALSE)</f>
        <v>0</v>
      </c>
      <c r="AC508" s="5">
        <f>VLOOKUP($B508,Hoja2!$B:$Y,23,FALSE)</f>
        <v>0</v>
      </c>
      <c r="AD508" s="5">
        <f>VLOOKUP($B508,Hoja2!$B:$Y,24,FALSE)</f>
        <v>0</v>
      </c>
      <c r="AE508" s="5">
        <f>SUM(Tabla2[[#This Row],[19]:[39]])</f>
        <v>179</v>
      </c>
      <c r="AF508" s="7">
        <v>24.4</v>
      </c>
      <c r="AG508" s="7">
        <v>25.5</v>
      </c>
      <c r="AH508" s="7" t="s">
        <v>9</v>
      </c>
    </row>
  </sheetData>
  <phoneticPr fontId="1" type="noConversion"/>
  <pageMargins left="0.7" right="0.7" top="0.75" bottom="0.75" header="0.3" footer="0.3"/>
  <pageSetup paperSize="9" scale="51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7AF2-907C-46D3-A91E-950B89EBB81A}">
  <sheetPr codeName="Hoja2"/>
  <dimension ref="A1:AA2203"/>
  <sheetViews>
    <sheetView workbookViewId="0">
      <selection activeCell="A2" sqref="A2:AA2203"/>
    </sheetView>
  </sheetViews>
  <sheetFormatPr baseColWidth="10" defaultRowHeight="14.4" x14ac:dyDescent="0.3"/>
  <cols>
    <col min="4" max="4" width="4" bestFit="1" customWidth="1"/>
    <col min="5" max="9" width="5" bestFit="1" customWidth="1"/>
    <col min="10" max="25" width="4" bestFit="1" customWidth="1"/>
  </cols>
  <sheetData>
    <row r="1" spans="1:27" x14ac:dyDescent="0.3">
      <c r="A1" t="s">
        <v>802</v>
      </c>
      <c r="B1" t="s">
        <v>803</v>
      </c>
      <c r="C1" t="s">
        <v>804</v>
      </c>
      <c r="D1">
        <v>18</v>
      </c>
      <c r="E1">
        <v>19</v>
      </c>
      <c r="F1">
        <v>20</v>
      </c>
      <c r="G1">
        <v>21</v>
      </c>
      <c r="H1">
        <v>22</v>
      </c>
      <c r="I1">
        <v>23</v>
      </c>
      <c r="J1">
        <v>24</v>
      </c>
      <c r="K1">
        <v>25</v>
      </c>
      <c r="L1">
        <v>26</v>
      </c>
      <c r="M1">
        <v>27</v>
      </c>
      <c r="N1">
        <v>28</v>
      </c>
      <c r="O1">
        <v>29</v>
      </c>
      <c r="P1">
        <v>30</v>
      </c>
      <c r="Q1">
        <v>31</v>
      </c>
      <c r="R1">
        <v>32</v>
      </c>
      <c r="S1">
        <v>33</v>
      </c>
      <c r="T1">
        <v>34</v>
      </c>
      <c r="U1">
        <v>35</v>
      </c>
      <c r="V1">
        <v>36</v>
      </c>
      <c r="W1">
        <v>37</v>
      </c>
      <c r="X1">
        <v>38</v>
      </c>
      <c r="Y1">
        <v>39</v>
      </c>
      <c r="Z1" t="s">
        <v>805</v>
      </c>
      <c r="AA1" t="s">
        <v>806</v>
      </c>
    </row>
    <row r="2" spans="1:27" x14ac:dyDescent="0.3">
      <c r="A2">
        <v>1</v>
      </c>
      <c r="B2" t="s">
        <v>807</v>
      </c>
      <c r="C2" t="s">
        <v>808</v>
      </c>
      <c r="W2">
        <v>1</v>
      </c>
      <c r="X2">
        <v>1</v>
      </c>
      <c r="Z2">
        <v>2</v>
      </c>
      <c r="AA2" t="s">
        <v>809</v>
      </c>
    </row>
    <row r="3" spans="1:27" x14ac:dyDescent="0.3">
      <c r="A3">
        <v>1</v>
      </c>
      <c r="B3" t="s">
        <v>810</v>
      </c>
      <c r="C3" t="s">
        <v>811</v>
      </c>
      <c r="H3">
        <v>1</v>
      </c>
      <c r="Z3">
        <v>1</v>
      </c>
      <c r="AA3" t="s">
        <v>812</v>
      </c>
    </row>
    <row r="4" spans="1:27" x14ac:dyDescent="0.3">
      <c r="A4">
        <v>1</v>
      </c>
      <c r="B4" t="s">
        <v>813</v>
      </c>
      <c r="C4" t="s">
        <v>811</v>
      </c>
      <c r="N4">
        <v>1</v>
      </c>
      <c r="Z4">
        <v>1</v>
      </c>
      <c r="AA4" t="s">
        <v>812</v>
      </c>
    </row>
    <row r="5" spans="1:27" x14ac:dyDescent="0.3">
      <c r="A5">
        <v>1</v>
      </c>
      <c r="B5" t="s">
        <v>814</v>
      </c>
      <c r="C5" t="s">
        <v>815</v>
      </c>
      <c r="K5">
        <v>1</v>
      </c>
      <c r="O5">
        <v>1</v>
      </c>
      <c r="P5">
        <v>1</v>
      </c>
      <c r="Q5">
        <v>1</v>
      </c>
      <c r="Z5">
        <v>4</v>
      </c>
      <c r="AA5" t="s">
        <v>812</v>
      </c>
    </row>
    <row r="6" spans="1:27" x14ac:dyDescent="0.3">
      <c r="A6">
        <v>1</v>
      </c>
      <c r="B6" t="s">
        <v>816</v>
      </c>
      <c r="C6" t="s">
        <v>811</v>
      </c>
      <c r="F6">
        <v>1</v>
      </c>
      <c r="Z6">
        <v>1</v>
      </c>
      <c r="AA6" t="s">
        <v>812</v>
      </c>
    </row>
    <row r="7" spans="1:27" x14ac:dyDescent="0.3">
      <c r="A7">
        <v>1</v>
      </c>
      <c r="B7" t="s">
        <v>817</v>
      </c>
      <c r="C7" t="s">
        <v>811</v>
      </c>
      <c r="E7">
        <v>1</v>
      </c>
      <c r="H7">
        <v>1</v>
      </c>
      <c r="Z7">
        <v>2</v>
      </c>
      <c r="AA7" t="s">
        <v>812</v>
      </c>
    </row>
    <row r="8" spans="1:27" x14ac:dyDescent="0.3">
      <c r="A8">
        <v>1</v>
      </c>
      <c r="B8" t="s">
        <v>818</v>
      </c>
      <c r="C8" t="s">
        <v>811</v>
      </c>
      <c r="J8">
        <v>1</v>
      </c>
      <c r="Z8">
        <v>1</v>
      </c>
      <c r="AA8" t="s">
        <v>812</v>
      </c>
    </row>
    <row r="9" spans="1:27" x14ac:dyDescent="0.3">
      <c r="A9">
        <v>1</v>
      </c>
      <c r="B9" t="s">
        <v>819</v>
      </c>
      <c r="C9" t="s">
        <v>820</v>
      </c>
      <c r="I9">
        <v>1</v>
      </c>
      <c r="J9">
        <v>1</v>
      </c>
      <c r="Z9">
        <v>2</v>
      </c>
      <c r="AA9" t="s">
        <v>812</v>
      </c>
    </row>
    <row r="10" spans="1:27" x14ac:dyDescent="0.3">
      <c r="A10">
        <v>1</v>
      </c>
      <c r="B10" t="s">
        <v>821</v>
      </c>
      <c r="C10" t="s">
        <v>822</v>
      </c>
      <c r="G10">
        <v>1</v>
      </c>
      <c r="Z10">
        <v>1</v>
      </c>
      <c r="AA10" t="s">
        <v>812</v>
      </c>
    </row>
    <row r="11" spans="1:27" x14ac:dyDescent="0.3">
      <c r="A11">
        <v>1</v>
      </c>
      <c r="B11" t="s">
        <v>823</v>
      </c>
      <c r="C11" t="s">
        <v>824</v>
      </c>
      <c r="I11">
        <v>2</v>
      </c>
      <c r="Z11">
        <v>2</v>
      </c>
      <c r="AA11" t="s">
        <v>812</v>
      </c>
    </row>
    <row r="12" spans="1:27" x14ac:dyDescent="0.3">
      <c r="A12">
        <v>1</v>
      </c>
      <c r="B12" t="s">
        <v>825</v>
      </c>
      <c r="C12" t="s">
        <v>826</v>
      </c>
      <c r="F12">
        <v>1</v>
      </c>
      <c r="Z12">
        <v>1</v>
      </c>
      <c r="AA12" t="s">
        <v>812</v>
      </c>
    </row>
    <row r="13" spans="1:27" x14ac:dyDescent="0.3">
      <c r="A13">
        <v>1</v>
      </c>
      <c r="B13" t="s">
        <v>827</v>
      </c>
      <c r="C13" t="s">
        <v>828</v>
      </c>
      <c r="H13">
        <v>1</v>
      </c>
      <c r="Z13">
        <v>1</v>
      </c>
      <c r="AA13" t="s">
        <v>812</v>
      </c>
    </row>
    <row r="14" spans="1:27" x14ac:dyDescent="0.3">
      <c r="A14">
        <v>1</v>
      </c>
      <c r="B14" t="s">
        <v>829</v>
      </c>
      <c r="C14" t="s">
        <v>830</v>
      </c>
      <c r="G14">
        <v>2</v>
      </c>
      <c r="Z14">
        <v>2</v>
      </c>
      <c r="AA14" t="s">
        <v>812</v>
      </c>
    </row>
    <row r="15" spans="1:27" x14ac:dyDescent="0.3">
      <c r="A15">
        <v>1</v>
      </c>
      <c r="B15" t="s">
        <v>831</v>
      </c>
      <c r="C15" t="s">
        <v>832</v>
      </c>
      <c r="I15">
        <v>1</v>
      </c>
      <c r="Z15">
        <v>1</v>
      </c>
      <c r="AA15" t="s">
        <v>812</v>
      </c>
    </row>
    <row r="16" spans="1:27" x14ac:dyDescent="0.3">
      <c r="A16">
        <v>1</v>
      </c>
      <c r="B16" t="s">
        <v>833</v>
      </c>
      <c r="C16" t="s">
        <v>834</v>
      </c>
      <c r="G16">
        <v>1</v>
      </c>
      <c r="Z16">
        <v>1</v>
      </c>
      <c r="AA16" t="s">
        <v>812</v>
      </c>
    </row>
    <row r="17" spans="1:27" x14ac:dyDescent="0.3">
      <c r="A17">
        <v>1</v>
      </c>
      <c r="B17" t="s">
        <v>835</v>
      </c>
      <c r="C17" t="s">
        <v>836</v>
      </c>
      <c r="E17">
        <v>2</v>
      </c>
      <c r="Z17">
        <v>2</v>
      </c>
      <c r="AA17" t="s">
        <v>812</v>
      </c>
    </row>
    <row r="18" spans="1:27" x14ac:dyDescent="0.3">
      <c r="A18">
        <v>1</v>
      </c>
      <c r="B18" t="s">
        <v>837</v>
      </c>
      <c r="C18" t="s">
        <v>808</v>
      </c>
      <c r="J18">
        <v>1</v>
      </c>
      <c r="Z18">
        <v>1</v>
      </c>
      <c r="AA18" t="s">
        <v>812</v>
      </c>
    </row>
    <row r="19" spans="1:27" x14ac:dyDescent="0.3">
      <c r="A19">
        <v>1</v>
      </c>
      <c r="B19" t="s">
        <v>838</v>
      </c>
      <c r="C19" t="s">
        <v>839</v>
      </c>
      <c r="P19">
        <v>4</v>
      </c>
      <c r="Z19">
        <v>4</v>
      </c>
      <c r="AA19" t="s">
        <v>812</v>
      </c>
    </row>
    <row r="20" spans="1:27" x14ac:dyDescent="0.3">
      <c r="A20">
        <v>1</v>
      </c>
      <c r="B20" t="s">
        <v>840</v>
      </c>
      <c r="C20" t="s">
        <v>808</v>
      </c>
      <c r="J20">
        <v>1</v>
      </c>
      <c r="Z20">
        <v>1</v>
      </c>
      <c r="AA20" t="s">
        <v>812</v>
      </c>
    </row>
    <row r="21" spans="1:27" x14ac:dyDescent="0.3">
      <c r="A21">
        <v>1</v>
      </c>
      <c r="B21" t="s">
        <v>841</v>
      </c>
      <c r="C21" t="s">
        <v>842</v>
      </c>
      <c r="K21">
        <v>1</v>
      </c>
      <c r="Z21">
        <v>1</v>
      </c>
      <c r="AA21" t="s">
        <v>812</v>
      </c>
    </row>
    <row r="22" spans="1:27" x14ac:dyDescent="0.3">
      <c r="A22">
        <v>1</v>
      </c>
      <c r="B22" t="s">
        <v>843</v>
      </c>
      <c r="C22" t="s">
        <v>844</v>
      </c>
      <c r="I22">
        <v>1</v>
      </c>
      <c r="Z22">
        <v>1</v>
      </c>
      <c r="AA22" t="s">
        <v>812</v>
      </c>
    </row>
    <row r="23" spans="1:27" x14ac:dyDescent="0.3">
      <c r="A23">
        <v>1</v>
      </c>
      <c r="B23" t="s">
        <v>845</v>
      </c>
      <c r="C23" t="s">
        <v>811</v>
      </c>
      <c r="Q23">
        <v>1</v>
      </c>
      <c r="Z23">
        <v>1</v>
      </c>
      <c r="AA23" t="s">
        <v>812</v>
      </c>
    </row>
    <row r="24" spans="1:27" x14ac:dyDescent="0.3">
      <c r="A24">
        <v>2</v>
      </c>
      <c r="B24" t="s">
        <v>846</v>
      </c>
      <c r="C24" t="s">
        <v>847</v>
      </c>
      <c r="E24">
        <v>1</v>
      </c>
      <c r="Z24">
        <v>1</v>
      </c>
      <c r="AA24" t="s">
        <v>812</v>
      </c>
    </row>
    <row r="25" spans="1:27" x14ac:dyDescent="0.3">
      <c r="A25">
        <v>1</v>
      </c>
      <c r="B25" t="s">
        <v>848</v>
      </c>
      <c r="C25" t="s">
        <v>849</v>
      </c>
      <c r="H25">
        <v>1</v>
      </c>
      <c r="Z25">
        <v>1</v>
      </c>
      <c r="AA25" t="s">
        <v>812</v>
      </c>
    </row>
    <row r="26" spans="1:27" x14ac:dyDescent="0.3">
      <c r="A26">
        <v>2</v>
      </c>
      <c r="B26" t="s">
        <v>850</v>
      </c>
      <c r="C26" t="s">
        <v>851</v>
      </c>
      <c r="I26">
        <v>1</v>
      </c>
      <c r="Z26">
        <v>1</v>
      </c>
      <c r="AA26" t="s">
        <v>812</v>
      </c>
    </row>
    <row r="27" spans="1:27" x14ac:dyDescent="0.3">
      <c r="A27">
        <v>1</v>
      </c>
      <c r="B27" t="s">
        <v>852</v>
      </c>
      <c r="C27" t="s">
        <v>811</v>
      </c>
      <c r="O27">
        <v>1</v>
      </c>
      <c r="Z27">
        <v>1</v>
      </c>
      <c r="AA27" t="s">
        <v>812</v>
      </c>
    </row>
    <row r="28" spans="1:27" x14ac:dyDescent="0.3">
      <c r="A28">
        <v>1</v>
      </c>
      <c r="B28" t="s">
        <v>853</v>
      </c>
      <c r="C28" t="s">
        <v>808</v>
      </c>
      <c r="L28">
        <v>1</v>
      </c>
      <c r="Z28">
        <v>1</v>
      </c>
      <c r="AA28" t="s">
        <v>812</v>
      </c>
    </row>
    <row r="29" spans="1:27" x14ac:dyDescent="0.3">
      <c r="A29">
        <v>2</v>
      </c>
      <c r="B29" t="s">
        <v>854</v>
      </c>
      <c r="C29" t="s">
        <v>811</v>
      </c>
      <c r="M29">
        <v>1</v>
      </c>
      <c r="Z29">
        <v>1</v>
      </c>
      <c r="AA29" t="s">
        <v>812</v>
      </c>
    </row>
    <row r="30" spans="1:27" x14ac:dyDescent="0.3">
      <c r="A30">
        <v>1</v>
      </c>
      <c r="B30" t="s">
        <v>855</v>
      </c>
      <c r="C30" t="s">
        <v>811</v>
      </c>
      <c r="Q30">
        <v>1</v>
      </c>
      <c r="S30">
        <v>1</v>
      </c>
      <c r="T30">
        <v>2</v>
      </c>
      <c r="V30">
        <v>1</v>
      </c>
      <c r="Z30">
        <v>5</v>
      </c>
      <c r="AA30" t="s">
        <v>812</v>
      </c>
    </row>
    <row r="31" spans="1:27" x14ac:dyDescent="0.3">
      <c r="A31">
        <v>1</v>
      </c>
      <c r="B31" t="s">
        <v>856</v>
      </c>
      <c r="C31" t="s">
        <v>857</v>
      </c>
      <c r="S31">
        <v>1</v>
      </c>
      <c r="Z31">
        <v>1</v>
      </c>
      <c r="AA31" t="s">
        <v>812</v>
      </c>
    </row>
    <row r="32" spans="1:27" x14ac:dyDescent="0.3">
      <c r="A32">
        <v>1</v>
      </c>
      <c r="B32" t="s">
        <v>858</v>
      </c>
      <c r="C32" t="s">
        <v>811</v>
      </c>
      <c r="Q32">
        <v>1</v>
      </c>
      <c r="Z32">
        <v>1</v>
      </c>
      <c r="AA32" t="s">
        <v>812</v>
      </c>
    </row>
    <row r="33" spans="1:27" x14ac:dyDescent="0.3">
      <c r="A33">
        <v>1</v>
      </c>
      <c r="B33" t="s">
        <v>1251</v>
      </c>
      <c r="C33" t="s">
        <v>911</v>
      </c>
      <c r="L33">
        <v>1</v>
      </c>
      <c r="Z33">
        <v>1</v>
      </c>
      <c r="AA33" t="s">
        <v>812</v>
      </c>
    </row>
    <row r="34" spans="1:27" x14ac:dyDescent="0.3">
      <c r="A34">
        <v>1</v>
      </c>
      <c r="B34" t="s">
        <v>859</v>
      </c>
      <c r="C34" t="s">
        <v>811</v>
      </c>
      <c r="D34">
        <v>2</v>
      </c>
      <c r="E34">
        <v>2</v>
      </c>
      <c r="F34">
        <v>2</v>
      </c>
      <c r="G34">
        <v>1</v>
      </c>
      <c r="J34">
        <v>2</v>
      </c>
      <c r="Z34">
        <v>9</v>
      </c>
      <c r="AA34" t="s">
        <v>860</v>
      </c>
    </row>
    <row r="35" spans="1:27" x14ac:dyDescent="0.3">
      <c r="A35">
        <v>1</v>
      </c>
      <c r="B35" t="s">
        <v>861</v>
      </c>
      <c r="C35" t="s">
        <v>862</v>
      </c>
      <c r="E35">
        <v>2</v>
      </c>
      <c r="G35">
        <v>1</v>
      </c>
      <c r="I35">
        <v>2</v>
      </c>
      <c r="J35">
        <v>2</v>
      </c>
      <c r="Z35">
        <v>7</v>
      </c>
      <c r="AA35" t="s">
        <v>860</v>
      </c>
    </row>
    <row r="36" spans="1:27" x14ac:dyDescent="0.3">
      <c r="A36">
        <v>1</v>
      </c>
      <c r="B36" t="s">
        <v>863</v>
      </c>
      <c r="C36" t="s">
        <v>811</v>
      </c>
      <c r="L36">
        <v>1</v>
      </c>
      <c r="M36">
        <v>4</v>
      </c>
      <c r="N36">
        <v>5</v>
      </c>
      <c r="O36">
        <v>4</v>
      </c>
      <c r="Q36">
        <v>12</v>
      </c>
      <c r="R36">
        <v>4</v>
      </c>
      <c r="S36">
        <v>3</v>
      </c>
      <c r="T36">
        <v>3</v>
      </c>
      <c r="Z36">
        <v>36</v>
      </c>
      <c r="AA36" t="s">
        <v>860</v>
      </c>
    </row>
    <row r="37" spans="1:27" x14ac:dyDescent="0.3">
      <c r="A37">
        <v>1</v>
      </c>
      <c r="B37" t="s">
        <v>864</v>
      </c>
      <c r="C37" t="s">
        <v>815</v>
      </c>
      <c r="L37">
        <v>1</v>
      </c>
      <c r="M37">
        <v>7</v>
      </c>
      <c r="N37">
        <v>21</v>
      </c>
      <c r="O37">
        <v>9</v>
      </c>
      <c r="P37">
        <v>11</v>
      </c>
      <c r="Q37">
        <v>13</v>
      </c>
      <c r="R37">
        <v>8</v>
      </c>
      <c r="S37">
        <v>3</v>
      </c>
      <c r="T37">
        <v>3</v>
      </c>
      <c r="Z37">
        <v>76</v>
      </c>
      <c r="AA37" t="s">
        <v>860</v>
      </c>
    </row>
    <row r="38" spans="1:27" x14ac:dyDescent="0.3">
      <c r="A38">
        <v>1</v>
      </c>
      <c r="B38" t="s">
        <v>865</v>
      </c>
      <c r="C38" t="s">
        <v>866</v>
      </c>
      <c r="E38">
        <v>3</v>
      </c>
      <c r="F38">
        <v>1</v>
      </c>
      <c r="Z38">
        <v>4</v>
      </c>
      <c r="AA38" t="s">
        <v>860</v>
      </c>
    </row>
    <row r="39" spans="1:27" x14ac:dyDescent="0.3">
      <c r="A39">
        <v>1</v>
      </c>
      <c r="B39" t="s">
        <v>846</v>
      </c>
      <c r="C39" t="s">
        <v>847</v>
      </c>
      <c r="E39">
        <v>5</v>
      </c>
      <c r="F39">
        <v>2</v>
      </c>
      <c r="G39">
        <v>1</v>
      </c>
      <c r="H39">
        <v>1</v>
      </c>
      <c r="K39">
        <v>1</v>
      </c>
      <c r="Z39">
        <v>10</v>
      </c>
      <c r="AA39" t="s">
        <v>860</v>
      </c>
    </row>
    <row r="40" spans="1:27" x14ac:dyDescent="0.3">
      <c r="A40">
        <v>1</v>
      </c>
      <c r="B40" t="s">
        <v>867</v>
      </c>
      <c r="C40" t="s">
        <v>868</v>
      </c>
      <c r="E40">
        <v>3</v>
      </c>
      <c r="J40">
        <v>1</v>
      </c>
      <c r="Z40">
        <v>4</v>
      </c>
      <c r="AA40" t="s">
        <v>860</v>
      </c>
    </row>
    <row r="41" spans="1:27" x14ac:dyDescent="0.3">
      <c r="A41">
        <v>1</v>
      </c>
      <c r="B41" t="s">
        <v>869</v>
      </c>
      <c r="C41" t="s">
        <v>857</v>
      </c>
      <c r="E41">
        <v>4</v>
      </c>
      <c r="J41">
        <v>1</v>
      </c>
      <c r="K41">
        <v>1</v>
      </c>
      <c r="L41">
        <v>1</v>
      </c>
      <c r="M41">
        <v>1</v>
      </c>
      <c r="Z41">
        <v>8</v>
      </c>
      <c r="AA41" t="s">
        <v>860</v>
      </c>
    </row>
    <row r="42" spans="1:27" x14ac:dyDescent="0.3">
      <c r="A42">
        <v>1</v>
      </c>
      <c r="B42" t="s">
        <v>870</v>
      </c>
      <c r="C42" t="s">
        <v>811</v>
      </c>
      <c r="J42">
        <v>1</v>
      </c>
      <c r="Z42">
        <v>1</v>
      </c>
      <c r="AA42" t="s">
        <v>860</v>
      </c>
    </row>
    <row r="43" spans="1:27" x14ac:dyDescent="0.3">
      <c r="A43">
        <v>1</v>
      </c>
      <c r="B43" t="s">
        <v>871</v>
      </c>
      <c r="C43" t="s">
        <v>872</v>
      </c>
      <c r="J43">
        <v>2</v>
      </c>
      <c r="Z43">
        <v>2</v>
      </c>
      <c r="AA43" t="s">
        <v>860</v>
      </c>
    </row>
    <row r="44" spans="1:27" x14ac:dyDescent="0.3">
      <c r="A44">
        <v>1</v>
      </c>
      <c r="B44" t="s">
        <v>873</v>
      </c>
      <c r="C44" t="s">
        <v>824</v>
      </c>
      <c r="D44">
        <v>1</v>
      </c>
      <c r="E44">
        <v>1</v>
      </c>
      <c r="G44">
        <v>1</v>
      </c>
      <c r="Z44">
        <v>3</v>
      </c>
      <c r="AA44" t="s">
        <v>860</v>
      </c>
    </row>
    <row r="45" spans="1:27" x14ac:dyDescent="0.3">
      <c r="A45">
        <v>1</v>
      </c>
      <c r="B45" t="s">
        <v>874</v>
      </c>
      <c r="C45" t="s">
        <v>875</v>
      </c>
      <c r="G45">
        <v>1</v>
      </c>
      <c r="Z45">
        <v>1</v>
      </c>
      <c r="AA45" t="s">
        <v>860</v>
      </c>
    </row>
    <row r="46" spans="1:27" x14ac:dyDescent="0.3">
      <c r="A46">
        <v>1</v>
      </c>
      <c r="B46" t="s">
        <v>876</v>
      </c>
      <c r="C46" t="s">
        <v>836</v>
      </c>
      <c r="E46">
        <v>2</v>
      </c>
      <c r="F46">
        <v>1</v>
      </c>
      <c r="G46">
        <v>2</v>
      </c>
      <c r="H46">
        <v>1</v>
      </c>
      <c r="I46">
        <v>6</v>
      </c>
      <c r="J46">
        <v>4</v>
      </c>
      <c r="Z46">
        <v>16</v>
      </c>
      <c r="AA46" t="s">
        <v>860</v>
      </c>
    </row>
    <row r="47" spans="1:27" x14ac:dyDescent="0.3">
      <c r="A47">
        <v>1</v>
      </c>
      <c r="B47" t="s">
        <v>877</v>
      </c>
      <c r="C47" t="s">
        <v>878</v>
      </c>
      <c r="E47">
        <v>1</v>
      </c>
      <c r="F47">
        <v>1</v>
      </c>
      <c r="G47">
        <v>2</v>
      </c>
      <c r="H47">
        <v>3</v>
      </c>
      <c r="I47">
        <v>2</v>
      </c>
      <c r="Z47">
        <v>9</v>
      </c>
      <c r="AA47" t="s">
        <v>860</v>
      </c>
    </row>
    <row r="48" spans="1:27" x14ac:dyDescent="0.3">
      <c r="A48">
        <v>1</v>
      </c>
      <c r="B48" t="s">
        <v>879</v>
      </c>
      <c r="C48" t="s">
        <v>880</v>
      </c>
      <c r="F48">
        <v>1</v>
      </c>
      <c r="G48">
        <v>1</v>
      </c>
      <c r="H48">
        <v>2</v>
      </c>
      <c r="Z48">
        <v>4</v>
      </c>
      <c r="AA48" t="s">
        <v>860</v>
      </c>
    </row>
    <row r="49" spans="1:27" x14ac:dyDescent="0.3">
      <c r="A49">
        <v>1</v>
      </c>
      <c r="B49" t="s">
        <v>881</v>
      </c>
      <c r="C49" t="s">
        <v>824</v>
      </c>
      <c r="F49">
        <v>1</v>
      </c>
      <c r="Z49">
        <v>1</v>
      </c>
      <c r="AA49" t="s">
        <v>860</v>
      </c>
    </row>
    <row r="50" spans="1:27" x14ac:dyDescent="0.3">
      <c r="A50">
        <v>1</v>
      </c>
      <c r="B50" t="s">
        <v>882</v>
      </c>
      <c r="C50" t="s">
        <v>883</v>
      </c>
      <c r="E50">
        <v>2</v>
      </c>
      <c r="F50">
        <v>2</v>
      </c>
      <c r="Z50">
        <v>4</v>
      </c>
      <c r="AA50" t="s">
        <v>860</v>
      </c>
    </row>
    <row r="51" spans="1:27" x14ac:dyDescent="0.3">
      <c r="A51">
        <v>1</v>
      </c>
      <c r="B51" t="s">
        <v>884</v>
      </c>
      <c r="C51" t="s">
        <v>885</v>
      </c>
      <c r="F51">
        <v>1</v>
      </c>
      <c r="Z51">
        <v>1</v>
      </c>
      <c r="AA51" t="s">
        <v>860</v>
      </c>
    </row>
    <row r="52" spans="1:27" x14ac:dyDescent="0.3">
      <c r="A52">
        <v>1</v>
      </c>
      <c r="B52" t="s">
        <v>886</v>
      </c>
      <c r="C52" t="s">
        <v>866</v>
      </c>
      <c r="D52">
        <v>1</v>
      </c>
      <c r="E52">
        <v>1</v>
      </c>
      <c r="F52">
        <v>2</v>
      </c>
      <c r="Z52">
        <v>4</v>
      </c>
      <c r="AA52" t="s">
        <v>860</v>
      </c>
    </row>
    <row r="53" spans="1:27" x14ac:dyDescent="0.3">
      <c r="A53">
        <v>1</v>
      </c>
      <c r="B53" t="s">
        <v>887</v>
      </c>
      <c r="C53" t="s">
        <v>888</v>
      </c>
      <c r="D53">
        <v>1</v>
      </c>
      <c r="E53">
        <v>1</v>
      </c>
      <c r="G53">
        <v>1</v>
      </c>
      <c r="Z53">
        <v>3</v>
      </c>
      <c r="AA53" t="s">
        <v>860</v>
      </c>
    </row>
    <row r="54" spans="1:27" x14ac:dyDescent="0.3">
      <c r="A54">
        <v>1</v>
      </c>
      <c r="B54" t="s">
        <v>889</v>
      </c>
      <c r="C54" t="s">
        <v>888</v>
      </c>
      <c r="E54">
        <v>1</v>
      </c>
      <c r="Z54">
        <v>1</v>
      </c>
      <c r="AA54" t="s">
        <v>860</v>
      </c>
    </row>
    <row r="55" spans="1:27" x14ac:dyDescent="0.3">
      <c r="A55">
        <v>1</v>
      </c>
      <c r="B55" t="s">
        <v>890</v>
      </c>
      <c r="C55" t="s">
        <v>891</v>
      </c>
      <c r="E55">
        <v>1</v>
      </c>
      <c r="F55">
        <v>1</v>
      </c>
      <c r="J55">
        <v>1</v>
      </c>
      <c r="Z55">
        <v>3</v>
      </c>
      <c r="AA55" t="s">
        <v>860</v>
      </c>
    </row>
    <row r="56" spans="1:27" x14ac:dyDescent="0.3">
      <c r="A56">
        <v>1</v>
      </c>
      <c r="B56" t="s">
        <v>892</v>
      </c>
      <c r="C56" t="s">
        <v>808</v>
      </c>
      <c r="E56">
        <v>1</v>
      </c>
      <c r="G56">
        <v>1</v>
      </c>
      <c r="Z56">
        <v>2</v>
      </c>
      <c r="AA56" t="s">
        <v>860</v>
      </c>
    </row>
    <row r="57" spans="1:27" x14ac:dyDescent="0.3">
      <c r="A57">
        <v>1</v>
      </c>
      <c r="B57" t="s">
        <v>893</v>
      </c>
      <c r="C57" t="s">
        <v>808</v>
      </c>
      <c r="E57">
        <v>1</v>
      </c>
      <c r="Z57">
        <v>1</v>
      </c>
      <c r="AA57" t="s">
        <v>860</v>
      </c>
    </row>
    <row r="58" spans="1:27" x14ac:dyDescent="0.3">
      <c r="A58">
        <v>1</v>
      </c>
      <c r="B58" t="s">
        <v>894</v>
      </c>
      <c r="C58" t="s">
        <v>895</v>
      </c>
      <c r="L58">
        <v>2</v>
      </c>
      <c r="M58">
        <v>1</v>
      </c>
      <c r="Z58">
        <v>3</v>
      </c>
      <c r="AA58" t="s">
        <v>860</v>
      </c>
    </row>
    <row r="59" spans="1:27" x14ac:dyDescent="0.3">
      <c r="A59">
        <v>1</v>
      </c>
      <c r="B59" t="s">
        <v>896</v>
      </c>
      <c r="C59" t="s">
        <v>872</v>
      </c>
      <c r="J59">
        <v>1</v>
      </c>
      <c r="K59">
        <v>3</v>
      </c>
      <c r="N59">
        <v>1</v>
      </c>
      <c r="Z59">
        <v>5</v>
      </c>
      <c r="AA59" t="s">
        <v>860</v>
      </c>
    </row>
    <row r="60" spans="1:27" x14ac:dyDescent="0.3">
      <c r="A60">
        <v>1</v>
      </c>
      <c r="B60" t="s">
        <v>897</v>
      </c>
      <c r="C60" t="s">
        <v>898</v>
      </c>
      <c r="P60">
        <v>1</v>
      </c>
      <c r="Q60">
        <v>1</v>
      </c>
      <c r="Z60">
        <v>2</v>
      </c>
      <c r="AA60" t="s">
        <v>860</v>
      </c>
    </row>
    <row r="61" spans="1:27" x14ac:dyDescent="0.3">
      <c r="A61">
        <v>1</v>
      </c>
      <c r="B61" t="s">
        <v>899</v>
      </c>
      <c r="C61" t="s">
        <v>815</v>
      </c>
      <c r="K61">
        <v>1</v>
      </c>
      <c r="L61">
        <v>1</v>
      </c>
      <c r="M61">
        <v>1</v>
      </c>
      <c r="Z61">
        <v>3</v>
      </c>
      <c r="AA61" t="s">
        <v>860</v>
      </c>
    </row>
    <row r="62" spans="1:27" x14ac:dyDescent="0.3">
      <c r="A62">
        <v>1</v>
      </c>
      <c r="B62" t="s">
        <v>900</v>
      </c>
      <c r="C62" t="s">
        <v>811</v>
      </c>
      <c r="K62">
        <v>1</v>
      </c>
      <c r="Z62">
        <v>1</v>
      </c>
      <c r="AA62" t="s">
        <v>860</v>
      </c>
    </row>
    <row r="63" spans="1:27" x14ac:dyDescent="0.3">
      <c r="A63">
        <v>1</v>
      </c>
      <c r="B63" t="s">
        <v>901</v>
      </c>
      <c r="C63" t="s">
        <v>808</v>
      </c>
      <c r="L63">
        <v>2</v>
      </c>
      <c r="M63">
        <v>3</v>
      </c>
      <c r="Z63">
        <v>5</v>
      </c>
      <c r="AA63" t="s">
        <v>860</v>
      </c>
    </row>
    <row r="64" spans="1:27" x14ac:dyDescent="0.3">
      <c r="A64">
        <v>1</v>
      </c>
      <c r="B64" t="s">
        <v>902</v>
      </c>
      <c r="C64" t="s">
        <v>888</v>
      </c>
      <c r="M64">
        <v>1</v>
      </c>
      <c r="Z64">
        <v>1</v>
      </c>
      <c r="AA64" t="s">
        <v>860</v>
      </c>
    </row>
    <row r="65" spans="1:27" x14ac:dyDescent="0.3">
      <c r="A65">
        <v>1</v>
      </c>
      <c r="B65" t="s">
        <v>903</v>
      </c>
      <c r="C65" t="s">
        <v>811</v>
      </c>
      <c r="J65">
        <v>1</v>
      </c>
      <c r="L65">
        <v>1</v>
      </c>
      <c r="Z65">
        <v>2</v>
      </c>
      <c r="AA65" t="s">
        <v>860</v>
      </c>
    </row>
    <row r="66" spans="1:27" x14ac:dyDescent="0.3">
      <c r="A66">
        <v>1</v>
      </c>
      <c r="B66" t="s">
        <v>904</v>
      </c>
      <c r="C66" t="s">
        <v>872</v>
      </c>
      <c r="J66">
        <v>1</v>
      </c>
      <c r="L66">
        <v>1</v>
      </c>
      <c r="Z66">
        <v>2</v>
      </c>
      <c r="AA66" t="s">
        <v>860</v>
      </c>
    </row>
    <row r="67" spans="1:27" x14ac:dyDescent="0.3">
      <c r="A67">
        <v>1</v>
      </c>
      <c r="B67" t="s">
        <v>905</v>
      </c>
      <c r="C67" t="s">
        <v>808</v>
      </c>
      <c r="M67">
        <v>2</v>
      </c>
      <c r="Z67">
        <v>2</v>
      </c>
      <c r="AA67" t="s">
        <v>860</v>
      </c>
    </row>
    <row r="68" spans="1:27" x14ac:dyDescent="0.3">
      <c r="A68">
        <v>1</v>
      </c>
      <c r="B68" t="s">
        <v>906</v>
      </c>
      <c r="C68" t="s">
        <v>907</v>
      </c>
      <c r="K68">
        <v>2</v>
      </c>
      <c r="L68">
        <v>3</v>
      </c>
      <c r="M68">
        <v>2</v>
      </c>
      <c r="Z68">
        <v>7</v>
      </c>
      <c r="AA68" t="s">
        <v>860</v>
      </c>
    </row>
    <row r="69" spans="1:27" x14ac:dyDescent="0.3">
      <c r="A69">
        <v>1</v>
      </c>
      <c r="B69" t="s">
        <v>908</v>
      </c>
      <c r="C69" t="s">
        <v>909</v>
      </c>
      <c r="M69">
        <v>1</v>
      </c>
      <c r="Z69">
        <v>1</v>
      </c>
      <c r="AA69" t="s">
        <v>860</v>
      </c>
    </row>
    <row r="70" spans="1:27" x14ac:dyDescent="0.3">
      <c r="A70">
        <v>1</v>
      </c>
      <c r="B70" t="s">
        <v>910</v>
      </c>
      <c r="C70" t="s">
        <v>911</v>
      </c>
      <c r="L70">
        <v>4</v>
      </c>
      <c r="M70">
        <v>3</v>
      </c>
      <c r="Z70">
        <v>7</v>
      </c>
      <c r="AA70" t="s">
        <v>860</v>
      </c>
    </row>
    <row r="71" spans="1:27" x14ac:dyDescent="0.3">
      <c r="A71">
        <v>1</v>
      </c>
      <c r="B71" t="s">
        <v>912</v>
      </c>
      <c r="C71" t="s">
        <v>913</v>
      </c>
      <c r="O71">
        <v>1</v>
      </c>
      <c r="Z71">
        <v>1</v>
      </c>
      <c r="AA71" t="s">
        <v>860</v>
      </c>
    </row>
    <row r="72" spans="1:27" x14ac:dyDescent="0.3">
      <c r="A72">
        <v>1</v>
      </c>
      <c r="B72" t="s">
        <v>914</v>
      </c>
      <c r="C72" t="s">
        <v>911</v>
      </c>
      <c r="M72">
        <v>2</v>
      </c>
      <c r="Z72">
        <v>2</v>
      </c>
      <c r="AA72" t="s">
        <v>860</v>
      </c>
    </row>
    <row r="73" spans="1:27" x14ac:dyDescent="0.3">
      <c r="A73">
        <v>1</v>
      </c>
      <c r="B73" t="s">
        <v>915</v>
      </c>
      <c r="C73" t="s">
        <v>811</v>
      </c>
      <c r="H73">
        <v>1</v>
      </c>
      <c r="Z73">
        <v>1</v>
      </c>
      <c r="AA73" t="s">
        <v>860</v>
      </c>
    </row>
    <row r="74" spans="1:27" x14ac:dyDescent="0.3">
      <c r="A74">
        <v>1</v>
      </c>
      <c r="B74" t="s">
        <v>916</v>
      </c>
      <c r="C74" t="s">
        <v>811</v>
      </c>
      <c r="D74">
        <v>1</v>
      </c>
      <c r="E74">
        <v>2</v>
      </c>
      <c r="F74">
        <v>1</v>
      </c>
      <c r="G74">
        <v>1</v>
      </c>
      <c r="I74">
        <v>1</v>
      </c>
      <c r="Z74">
        <v>6</v>
      </c>
      <c r="AA74" t="s">
        <v>860</v>
      </c>
    </row>
    <row r="75" spans="1:27" x14ac:dyDescent="0.3">
      <c r="A75">
        <v>1</v>
      </c>
      <c r="B75" t="s">
        <v>917</v>
      </c>
      <c r="C75" t="s">
        <v>844</v>
      </c>
      <c r="D75">
        <v>1</v>
      </c>
      <c r="E75">
        <v>1</v>
      </c>
      <c r="H75">
        <v>2</v>
      </c>
      <c r="I75">
        <v>1</v>
      </c>
      <c r="Z75">
        <v>5</v>
      </c>
      <c r="AA75" t="s">
        <v>860</v>
      </c>
    </row>
    <row r="76" spans="1:27" x14ac:dyDescent="0.3">
      <c r="A76">
        <v>1</v>
      </c>
      <c r="B76" t="s">
        <v>918</v>
      </c>
      <c r="C76" t="s">
        <v>811</v>
      </c>
      <c r="K76">
        <v>3</v>
      </c>
      <c r="L76">
        <v>3</v>
      </c>
      <c r="M76">
        <v>3</v>
      </c>
      <c r="Z76">
        <v>9</v>
      </c>
      <c r="AA76" t="s">
        <v>860</v>
      </c>
    </row>
    <row r="77" spans="1:27" x14ac:dyDescent="0.3">
      <c r="A77">
        <v>1</v>
      </c>
      <c r="B77" t="s">
        <v>919</v>
      </c>
      <c r="C77" t="s">
        <v>844</v>
      </c>
      <c r="K77">
        <v>2</v>
      </c>
      <c r="L77">
        <v>1</v>
      </c>
      <c r="M77">
        <v>3</v>
      </c>
      <c r="Z77">
        <v>6</v>
      </c>
      <c r="AA77" t="s">
        <v>860</v>
      </c>
    </row>
    <row r="78" spans="1:27" x14ac:dyDescent="0.3">
      <c r="A78">
        <v>1</v>
      </c>
      <c r="B78" t="s">
        <v>920</v>
      </c>
      <c r="C78" t="s">
        <v>921</v>
      </c>
      <c r="K78">
        <v>1</v>
      </c>
      <c r="L78">
        <v>1</v>
      </c>
      <c r="M78">
        <v>4</v>
      </c>
      <c r="Z78">
        <v>6</v>
      </c>
      <c r="AA78" t="s">
        <v>860</v>
      </c>
    </row>
    <row r="79" spans="1:27" x14ac:dyDescent="0.3">
      <c r="A79">
        <v>1</v>
      </c>
      <c r="B79" t="s">
        <v>922</v>
      </c>
      <c r="C79" t="s">
        <v>911</v>
      </c>
      <c r="L79">
        <v>2</v>
      </c>
      <c r="M79">
        <v>3</v>
      </c>
      <c r="Z79">
        <v>5</v>
      </c>
      <c r="AA79" t="s">
        <v>860</v>
      </c>
    </row>
    <row r="80" spans="1:27" x14ac:dyDescent="0.3">
      <c r="A80">
        <v>1</v>
      </c>
      <c r="B80" t="s">
        <v>923</v>
      </c>
      <c r="C80" t="s">
        <v>872</v>
      </c>
      <c r="L80">
        <v>1</v>
      </c>
      <c r="Z80">
        <v>1</v>
      </c>
      <c r="AA80" t="s">
        <v>860</v>
      </c>
    </row>
    <row r="81" spans="1:27" x14ac:dyDescent="0.3">
      <c r="A81">
        <v>1</v>
      </c>
      <c r="B81" t="s">
        <v>924</v>
      </c>
      <c r="C81" t="s">
        <v>925</v>
      </c>
      <c r="E81">
        <v>1</v>
      </c>
      <c r="F81">
        <v>1</v>
      </c>
      <c r="Z81">
        <v>2</v>
      </c>
      <c r="AA81" t="s">
        <v>860</v>
      </c>
    </row>
    <row r="82" spans="1:27" x14ac:dyDescent="0.3">
      <c r="A82">
        <v>1</v>
      </c>
      <c r="B82" t="s">
        <v>926</v>
      </c>
      <c r="C82" t="s">
        <v>927</v>
      </c>
      <c r="E82">
        <v>3</v>
      </c>
      <c r="Z82">
        <v>3</v>
      </c>
      <c r="AA82" t="s">
        <v>860</v>
      </c>
    </row>
    <row r="83" spans="1:27" x14ac:dyDescent="0.3">
      <c r="A83">
        <v>1</v>
      </c>
      <c r="B83" t="s">
        <v>928</v>
      </c>
      <c r="C83" t="s">
        <v>929</v>
      </c>
      <c r="L83">
        <v>1</v>
      </c>
      <c r="Z83">
        <v>1</v>
      </c>
      <c r="AA83" t="s">
        <v>860</v>
      </c>
    </row>
    <row r="84" spans="1:27" x14ac:dyDescent="0.3">
      <c r="A84">
        <v>1</v>
      </c>
      <c r="B84" t="s">
        <v>930</v>
      </c>
      <c r="C84" t="s">
        <v>811</v>
      </c>
      <c r="J84">
        <v>1</v>
      </c>
      <c r="Z84">
        <v>1</v>
      </c>
      <c r="AA84" t="s">
        <v>860</v>
      </c>
    </row>
    <row r="85" spans="1:27" x14ac:dyDescent="0.3">
      <c r="A85">
        <v>1</v>
      </c>
      <c r="B85" t="s">
        <v>931</v>
      </c>
      <c r="C85" t="s">
        <v>932</v>
      </c>
      <c r="R85">
        <v>1</v>
      </c>
      <c r="T85">
        <v>1</v>
      </c>
      <c r="Z85">
        <v>2</v>
      </c>
      <c r="AA85" t="s">
        <v>860</v>
      </c>
    </row>
    <row r="86" spans="1:27" x14ac:dyDescent="0.3">
      <c r="A86">
        <v>1</v>
      </c>
      <c r="B86" t="s">
        <v>933</v>
      </c>
      <c r="C86" t="s">
        <v>872</v>
      </c>
      <c r="M86">
        <v>1</v>
      </c>
      <c r="P86">
        <v>1</v>
      </c>
      <c r="R86">
        <v>1</v>
      </c>
      <c r="U86">
        <v>1</v>
      </c>
      <c r="V86">
        <v>1</v>
      </c>
      <c r="Z86">
        <v>5</v>
      </c>
      <c r="AA86" t="s">
        <v>860</v>
      </c>
    </row>
    <row r="87" spans="1:27" x14ac:dyDescent="0.3">
      <c r="A87">
        <v>1</v>
      </c>
      <c r="B87" t="s">
        <v>934</v>
      </c>
      <c r="C87" t="s">
        <v>844</v>
      </c>
      <c r="T87">
        <v>1</v>
      </c>
      <c r="Z87">
        <v>1</v>
      </c>
      <c r="AA87" t="s">
        <v>860</v>
      </c>
    </row>
    <row r="88" spans="1:27" x14ac:dyDescent="0.3">
      <c r="A88">
        <v>1</v>
      </c>
      <c r="B88" t="s">
        <v>935</v>
      </c>
      <c r="C88" t="s">
        <v>932</v>
      </c>
      <c r="U88">
        <v>1</v>
      </c>
      <c r="Z88">
        <v>1</v>
      </c>
      <c r="AA88" t="s">
        <v>860</v>
      </c>
    </row>
    <row r="89" spans="1:27" x14ac:dyDescent="0.3">
      <c r="A89">
        <v>1</v>
      </c>
      <c r="B89" t="s">
        <v>936</v>
      </c>
      <c r="C89" t="s">
        <v>937</v>
      </c>
      <c r="R89">
        <v>1</v>
      </c>
      <c r="Z89">
        <v>1</v>
      </c>
      <c r="AA89" t="s">
        <v>860</v>
      </c>
    </row>
    <row r="90" spans="1:27" x14ac:dyDescent="0.3">
      <c r="A90">
        <v>1</v>
      </c>
      <c r="B90" t="s">
        <v>938</v>
      </c>
      <c r="C90" t="s">
        <v>939</v>
      </c>
      <c r="O90">
        <v>2</v>
      </c>
      <c r="Z90">
        <v>2</v>
      </c>
      <c r="AA90" t="s">
        <v>860</v>
      </c>
    </row>
    <row r="91" spans="1:27" x14ac:dyDescent="0.3">
      <c r="A91">
        <v>1</v>
      </c>
      <c r="B91" t="s">
        <v>940</v>
      </c>
      <c r="C91" t="s">
        <v>911</v>
      </c>
      <c r="N91">
        <v>1</v>
      </c>
      <c r="Z91">
        <v>1</v>
      </c>
      <c r="AA91" t="s">
        <v>860</v>
      </c>
    </row>
    <row r="92" spans="1:27" x14ac:dyDescent="0.3">
      <c r="A92">
        <v>1</v>
      </c>
      <c r="B92" t="s">
        <v>941</v>
      </c>
      <c r="C92" t="s">
        <v>942</v>
      </c>
      <c r="Q92">
        <v>1</v>
      </c>
      <c r="Z92">
        <v>1</v>
      </c>
      <c r="AA92" t="s">
        <v>860</v>
      </c>
    </row>
    <row r="93" spans="1:27" x14ac:dyDescent="0.3">
      <c r="A93">
        <v>1</v>
      </c>
      <c r="B93" t="s">
        <v>943</v>
      </c>
      <c r="C93" t="s">
        <v>808</v>
      </c>
      <c r="Q93">
        <v>1</v>
      </c>
      <c r="Z93">
        <v>1</v>
      </c>
      <c r="AA93" t="s">
        <v>860</v>
      </c>
    </row>
    <row r="94" spans="1:27" x14ac:dyDescent="0.3">
      <c r="A94">
        <v>1</v>
      </c>
      <c r="B94" t="s">
        <v>944</v>
      </c>
      <c r="C94" t="s">
        <v>945</v>
      </c>
      <c r="J94">
        <v>1</v>
      </c>
      <c r="Z94">
        <v>1</v>
      </c>
      <c r="AA94" t="s">
        <v>860</v>
      </c>
    </row>
    <row r="95" spans="1:27" x14ac:dyDescent="0.3">
      <c r="A95">
        <v>1</v>
      </c>
      <c r="B95" t="s">
        <v>946</v>
      </c>
      <c r="C95" t="s">
        <v>947</v>
      </c>
      <c r="I95">
        <v>1</v>
      </c>
      <c r="Z95">
        <v>1</v>
      </c>
      <c r="AA95" t="s">
        <v>860</v>
      </c>
    </row>
    <row r="96" spans="1:27" x14ac:dyDescent="0.3">
      <c r="A96">
        <v>1</v>
      </c>
      <c r="B96" t="s">
        <v>948</v>
      </c>
      <c r="C96" t="s">
        <v>844</v>
      </c>
      <c r="I96">
        <v>1</v>
      </c>
      <c r="Z96">
        <v>1</v>
      </c>
      <c r="AA96" t="s">
        <v>860</v>
      </c>
    </row>
    <row r="97" spans="1:27" x14ac:dyDescent="0.3">
      <c r="A97">
        <v>1</v>
      </c>
      <c r="B97" t="s">
        <v>949</v>
      </c>
      <c r="C97" t="s">
        <v>811</v>
      </c>
      <c r="L97">
        <v>1</v>
      </c>
      <c r="Z97">
        <v>1</v>
      </c>
      <c r="AA97" t="s">
        <v>860</v>
      </c>
    </row>
    <row r="98" spans="1:27" x14ac:dyDescent="0.3">
      <c r="A98">
        <v>1</v>
      </c>
      <c r="B98" t="s">
        <v>950</v>
      </c>
      <c r="C98" t="s">
        <v>945</v>
      </c>
      <c r="H98">
        <v>2</v>
      </c>
      <c r="Z98">
        <v>2</v>
      </c>
      <c r="AA98" t="s">
        <v>860</v>
      </c>
    </row>
    <row r="99" spans="1:27" x14ac:dyDescent="0.3">
      <c r="A99">
        <v>1</v>
      </c>
      <c r="B99" t="s">
        <v>951</v>
      </c>
      <c r="C99" t="s">
        <v>911</v>
      </c>
      <c r="H99">
        <v>2</v>
      </c>
      <c r="N99">
        <v>1</v>
      </c>
      <c r="Z99">
        <v>3</v>
      </c>
      <c r="AA99" t="s">
        <v>860</v>
      </c>
    </row>
    <row r="100" spans="1:27" x14ac:dyDescent="0.3">
      <c r="A100">
        <v>1</v>
      </c>
      <c r="B100" t="s">
        <v>1252</v>
      </c>
      <c r="C100" t="s">
        <v>1013</v>
      </c>
      <c r="J100">
        <v>1</v>
      </c>
      <c r="Z100">
        <v>1</v>
      </c>
      <c r="AA100" t="s">
        <v>860</v>
      </c>
    </row>
    <row r="101" spans="1:27" x14ac:dyDescent="0.3">
      <c r="A101">
        <v>1</v>
      </c>
      <c r="B101" t="s">
        <v>1253</v>
      </c>
      <c r="C101" t="s">
        <v>844</v>
      </c>
      <c r="O101">
        <v>1</v>
      </c>
      <c r="Z101">
        <v>1</v>
      </c>
      <c r="AA101" t="s">
        <v>860</v>
      </c>
    </row>
    <row r="102" spans="1:27" x14ac:dyDescent="0.3">
      <c r="A102">
        <v>1</v>
      </c>
      <c r="B102" t="s">
        <v>1254</v>
      </c>
      <c r="C102" t="s">
        <v>1255</v>
      </c>
      <c r="O102">
        <v>1</v>
      </c>
      <c r="Z102">
        <v>1</v>
      </c>
      <c r="AA102" t="s">
        <v>860</v>
      </c>
    </row>
    <row r="103" spans="1:27" x14ac:dyDescent="0.3">
      <c r="A103">
        <v>1</v>
      </c>
      <c r="B103" t="s">
        <v>952</v>
      </c>
      <c r="C103" t="s">
        <v>945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1</v>
      </c>
      <c r="R103">
        <v>1</v>
      </c>
      <c r="Z103">
        <v>12</v>
      </c>
      <c r="AA103" t="s">
        <v>860</v>
      </c>
    </row>
    <row r="104" spans="1:27" x14ac:dyDescent="0.3">
      <c r="A104">
        <v>2</v>
      </c>
      <c r="B104" t="s">
        <v>952</v>
      </c>
      <c r="C104" t="s">
        <v>945</v>
      </c>
      <c r="O104">
        <v>1</v>
      </c>
      <c r="Z104">
        <v>1</v>
      </c>
      <c r="AA104" t="s">
        <v>860</v>
      </c>
    </row>
    <row r="105" spans="1:27" x14ac:dyDescent="0.3">
      <c r="A105">
        <v>1</v>
      </c>
      <c r="B105" t="s">
        <v>1256</v>
      </c>
      <c r="C105" t="s">
        <v>911</v>
      </c>
      <c r="L105">
        <v>1</v>
      </c>
      <c r="O105">
        <v>1</v>
      </c>
      <c r="Z105">
        <v>2</v>
      </c>
      <c r="AA105" t="s">
        <v>860</v>
      </c>
    </row>
    <row r="106" spans="1:27" x14ac:dyDescent="0.3">
      <c r="A106">
        <v>2</v>
      </c>
      <c r="B106" t="s">
        <v>1257</v>
      </c>
      <c r="C106" t="s">
        <v>844</v>
      </c>
      <c r="R106">
        <v>1</v>
      </c>
      <c r="Z106">
        <v>1</v>
      </c>
      <c r="AA106" t="s">
        <v>860</v>
      </c>
    </row>
    <row r="107" spans="1:27" x14ac:dyDescent="0.3">
      <c r="A107">
        <v>1</v>
      </c>
      <c r="B107" t="s">
        <v>953</v>
      </c>
      <c r="C107" t="s">
        <v>811</v>
      </c>
      <c r="E107">
        <v>10</v>
      </c>
      <c r="H107">
        <v>11</v>
      </c>
      <c r="Z107">
        <v>21</v>
      </c>
      <c r="AA107" t="s">
        <v>954</v>
      </c>
    </row>
    <row r="108" spans="1:27" x14ac:dyDescent="0.3">
      <c r="A108">
        <v>2</v>
      </c>
      <c r="B108" t="s">
        <v>82</v>
      </c>
      <c r="C108" t="s">
        <v>1205</v>
      </c>
      <c r="N108">
        <v>1</v>
      </c>
      <c r="O108">
        <v>1</v>
      </c>
      <c r="P108">
        <v>1</v>
      </c>
      <c r="S108">
        <v>1</v>
      </c>
      <c r="Z108">
        <v>4</v>
      </c>
      <c r="AA108" t="s">
        <v>954</v>
      </c>
    </row>
    <row r="109" spans="1:27" x14ac:dyDescent="0.3">
      <c r="A109">
        <v>2</v>
      </c>
      <c r="B109" t="s">
        <v>87</v>
      </c>
      <c r="C109" t="s">
        <v>857</v>
      </c>
      <c r="P109">
        <v>1</v>
      </c>
      <c r="Z109">
        <v>1</v>
      </c>
      <c r="AA109" t="s">
        <v>954</v>
      </c>
    </row>
    <row r="110" spans="1:27" x14ac:dyDescent="0.3">
      <c r="A110">
        <v>1</v>
      </c>
      <c r="B110" t="s">
        <v>955</v>
      </c>
      <c r="C110" t="s">
        <v>945</v>
      </c>
      <c r="J110">
        <v>25</v>
      </c>
      <c r="K110">
        <v>27</v>
      </c>
      <c r="L110">
        <v>22</v>
      </c>
      <c r="M110">
        <v>22</v>
      </c>
      <c r="N110">
        <v>25</v>
      </c>
      <c r="O110">
        <v>45</v>
      </c>
      <c r="P110">
        <v>23</v>
      </c>
      <c r="Q110">
        <v>24</v>
      </c>
      <c r="R110">
        <v>19</v>
      </c>
      <c r="S110">
        <v>23</v>
      </c>
      <c r="T110">
        <v>23</v>
      </c>
      <c r="Z110">
        <v>278</v>
      </c>
      <c r="AA110" t="s">
        <v>954</v>
      </c>
    </row>
    <row r="111" spans="1:27" x14ac:dyDescent="0.3">
      <c r="A111">
        <v>1</v>
      </c>
      <c r="B111" t="s">
        <v>956</v>
      </c>
      <c r="C111" t="s">
        <v>911</v>
      </c>
      <c r="J111">
        <v>41</v>
      </c>
      <c r="K111">
        <v>38</v>
      </c>
      <c r="L111">
        <v>40</v>
      </c>
      <c r="M111">
        <v>24</v>
      </c>
      <c r="N111">
        <v>31</v>
      </c>
      <c r="O111">
        <v>76</v>
      </c>
      <c r="P111">
        <v>24</v>
      </c>
      <c r="Q111">
        <v>32</v>
      </c>
      <c r="R111">
        <v>41</v>
      </c>
      <c r="S111">
        <v>29</v>
      </c>
      <c r="T111">
        <v>34</v>
      </c>
      <c r="Z111">
        <v>410</v>
      </c>
      <c r="AA111" t="s">
        <v>954</v>
      </c>
    </row>
    <row r="112" spans="1:27" x14ac:dyDescent="0.3">
      <c r="A112">
        <v>2</v>
      </c>
      <c r="B112" t="s">
        <v>91</v>
      </c>
      <c r="C112" t="s">
        <v>957</v>
      </c>
      <c r="H112">
        <v>2</v>
      </c>
      <c r="Z112">
        <v>2</v>
      </c>
      <c r="AA112" t="s">
        <v>954</v>
      </c>
    </row>
    <row r="113" spans="1:27" x14ac:dyDescent="0.3">
      <c r="A113">
        <v>2</v>
      </c>
      <c r="B113" t="s">
        <v>98</v>
      </c>
      <c r="C113" t="s">
        <v>857</v>
      </c>
      <c r="R113">
        <v>1</v>
      </c>
      <c r="Z113">
        <v>1</v>
      </c>
      <c r="AA113" t="s">
        <v>954</v>
      </c>
    </row>
    <row r="114" spans="1:27" x14ac:dyDescent="0.3">
      <c r="A114">
        <v>1</v>
      </c>
      <c r="B114" t="s">
        <v>958</v>
      </c>
      <c r="C114" t="s">
        <v>898</v>
      </c>
      <c r="E114">
        <v>1</v>
      </c>
      <c r="Z114">
        <v>1</v>
      </c>
      <c r="AA114" t="s">
        <v>954</v>
      </c>
    </row>
    <row r="115" spans="1:27" x14ac:dyDescent="0.3">
      <c r="A115">
        <v>1</v>
      </c>
      <c r="B115" t="s">
        <v>959</v>
      </c>
      <c r="C115" t="s">
        <v>960</v>
      </c>
      <c r="E115">
        <v>10</v>
      </c>
      <c r="F115">
        <v>25</v>
      </c>
      <c r="G115">
        <v>26</v>
      </c>
      <c r="H115">
        <v>32</v>
      </c>
      <c r="I115">
        <v>28</v>
      </c>
      <c r="J115">
        <v>14</v>
      </c>
      <c r="Z115">
        <v>135</v>
      </c>
      <c r="AA115" t="s">
        <v>954</v>
      </c>
    </row>
    <row r="116" spans="1:27" x14ac:dyDescent="0.3">
      <c r="A116">
        <v>2</v>
      </c>
      <c r="B116" t="s">
        <v>959</v>
      </c>
      <c r="C116" t="s">
        <v>960</v>
      </c>
      <c r="G116">
        <v>1</v>
      </c>
      <c r="Z116">
        <v>1</v>
      </c>
      <c r="AA116" t="s">
        <v>954</v>
      </c>
    </row>
    <row r="117" spans="1:27" x14ac:dyDescent="0.3">
      <c r="A117">
        <v>1</v>
      </c>
      <c r="B117" t="s">
        <v>961</v>
      </c>
      <c r="C117" t="s">
        <v>962</v>
      </c>
      <c r="E117">
        <v>3</v>
      </c>
      <c r="Z117">
        <v>3</v>
      </c>
      <c r="AA117" t="s">
        <v>954</v>
      </c>
    </row>
    <row r="118" spans="1:27" x14ac:dyDescent="0.3">
      <c r="A118">
        <v>1</v>
      </c>
      <c r="B118" t="s">
        <v>963</v>
      </c>
      <c r="C118" t="s">
        <v>898</v>
      </c>
      <c r="E118">
        <v>1</v>
      </c>
      <c r="F118">
        <v>6</v>
      </c>
      <c r="G118">
        <v>4</v>
      </c>
      <c r="H118">
        <v>5</v>
      </c>
      <c r="I118">
        <v>3</v>
      </c>
      <c r="Z118">
        <v>19</v>
      </c>
      <c r="AA118" t="s">
        <v>954</v>
      </c>
    </row>
    <row r="119" spans="1:27" x14ac:dyDescent="0.3">
      <c r="A119">
        <v>1</v>
      </c>
      <c r="B119" t="s">
        <v>964</v>
      </c>
      <c r="C119" t="s">
        <v>965</v>
      </c>
      <c r="E119">
        <v>2</v>
      </c>
      <c r="F119">
        <v>2</v>
      </c>
      <c r="Z119">
        <v>4</v>
      </c>
      <c r="AA119" t="s">
        <v>954</v>
      </c>
    </row>
    <row r="120" spans="1:27" x14ac:dyDescent="0.3">
      <c r="A120">
        <v>1</v>
      </c>
      <c r="B120" t="s">
        <v>966</v>
      </c>
      <c r="C120" t="s">
        <v>824</v>
      </c>
      <c r="F120">
        <v>2</v>
      </c>
      <c r="G120">
        <v>7</v>
      </c>
      <c r="H120">
        <v>4</v>
      </c>
      <c r="Z120">
        <v>13</v>
      </c>
      <c r="AA120" t="s">
        <v>954</v>
      </c>
    </row>
    <row r="121" spans="1:27" x14ac:dyDescent="0.3">
      <c r="A121">
        <v>1</v>
      </c>
      <c r="B121" t="s">
        <v>967</v>
      </c>
      <c r="C121" t="s">
        <v>880</v>
      </c>
      <c r="D121">
        <v>10</v>
      </c>
      <c r="E121">
        <v>23</v>
      </c>
      <c r="F121">
        <v>62</v>
      </c>
      <c r="G121">
        <v>64</v>
      </c>
      <c r="H121">
        <v>58</v>
      </c>
      <c r="I121">
        <v>60</v>
      </c>
      <c r="J121">
        <v>46</v>
      </c>
      <c r="Z121">
        <v>323</v>
      </c>
      <c r="AA121" t="s">
        <v>954</v>
      </c>
    </row>
    <row r="122" spans="1:27" x14ac:dyDescent="0.3">
      <c r="A122">
        <v>2</v>
      </c>
      <c r="B122" t="s">
        <v>967</v>
      </c>
      <c r="C122" t="s">
        <v>880</v>
      </c>
      <c r="H122">
        <v>2</v>
      </c>
      <c r="Z122">
        <v>2</v>
      </c>
      <c r="AA122" t="s">
        <v>954</v>
      </c>
    </row>
    <row r="123" spans="1:27" x14ac:dyDescent="0.3">
      <c r="A123">
        <v>1</v>
      </c>
      <c r="B123" t="s">
        <v>1199</v>
      </c>
      <c r="C123" t="s">
        <v>824</v>
      </c>
      <c r="E123">
        <v>2</v>
      </c>
      <c r="F123">
        <v>4</v>
      </c>
      <c r="G123">
        <v>17</v>
      </c>
      <c r="H123">
        <v>12</v>
      </c>
      <c r="I123">
        <v>2</v>
      </c>
      <c r="J123">
        <v>5</v>
      </c>
      <c r="Z123">
        <v>42</v>
      </c>
      <c r="AA123" t="s">
        <v>954</v>
      </c>
    </row>
    <row r="124" spans="1:27" x14ac:dyDescent="0.3">
      <c r="A124">
        <v>1</v>
      </c>
      <c r="B124" t="s">
        <v>968</v>
      </c>
      <c r="C124" t="s">
        <v>872</v>
      </c>
      <c r="D124">
        <v>4</v>
      </c>
      <c r="E124">
        <v>6</v>
      </c>
      <c r="F124">
        <v>17</v>
      </c>
      <c r="G124">
        <v>14</v>
      </c>
      <c r="H124">
        <v>13</v>
      </c>
      <c r="I124">
        <v>13</v>
      </c>
      <c r="J124">
        <v>7</v>
      </c>
      <c r="Z124">
        <v>74</v>
      </c>
      <c r="AA124" t="s">
        <v>954</v>
      </c>
    </row>
    <row r="125" spans="1:27" x14ac:dyDescent="0.3">
      <c r="A125">
        <v>1</v>
      </c>
      <c r="B125" t="s">
        <v>969</v>
      </c>
      <c r="C125" t="s">
        <v>962</v>
      </c>
      <c r="D125">
        <v>1</v>
      </c>
      <c r="Z125">
        <v>1</v>
      </c>
      <c r="AA125" t="s">
        <v>954</v>
      </c>
    </row>
    <row r="126" spans="1:27" x14ac:dyDescent="0.3">
      <c r="A126">
        <v>1</v>
      </c>
      <c r="B126" t="s">
        <v>970</v>
      </c>
      <c r="C126" t="s">
        <v>971</v>
      </c>
      <c r="F126">
        <v>3</v>
      </c>
      <c r="G126">
        <v>4</v>
      </c>
      <c r="J126">
        <v>1</v>
      </c>
      <c r="Z126">
        <v>8</v>
      </c>
      <c r="AA126" t="s">
        <v>954</v>
      </c>
    </row>
    <row r="127" spans="1:27" x14ac:dyDescent="0.3">
      <c r="A127">
        <v>2</v>
      </c>
      <c r="B127" t="s">
        <v>972</v>
      </c>
      <c r="C127" t="s">
        <v>973</v>
      </c>
      <c r="F127">
        <v>4</v>
      </c>
      <c r="I127">
        <v>1</v>
      </c>
      <c r="Z127">
        <v>5</v>
      </c>
      <c r="AA127" t="s">
        <v>954</v>
      </c>
    </row>
    <row r="128" spans="1:27" x14ac:dyDescent="0.3">
      <c r="A128">
        <v>1</v>
      </c>
      <c r="B128" t="s">
        <v>974</v>
      </c>
      <c r="C128" t="s">
        <v>898</v>
      </c>
      <c r="E128">
        <v>5</v>
      </c>
      <c r="F128">
        <v>14</v>
      </c>
      <c r="G128">
        <v>17</v>
      </c>
      <c r="H128">
        <v>22</v>
      </c>
      <c r="I128">
        <v>21</v>
      </c>
      <c r="J128">
        <v>14</v>
      </c>
      <c r="Z128">
        <v>93</v>
      </c>
      <c r="AA128" t="s">
        <v>954</v>
      </c>
    </row>
    <row r="129" spans="1:27" x14ac:dyDescent="0.3">
      <c r="A129">
        <v>2</v>
      </c>
      <c r="B129" t="s">
        <v>974</v>
      </c>
      <c r="C129" t="s">
        <v>898</v>
      </c>
      <c r="E129">
        <v>1</v>
      </c>
      <c r="F129">
        <v>3</v>
      </c>
      <c r="I129">
        <v>4</v>
      </c>
      <c r="Z129">
        <v>8</v>
      </c>
      <c r="AA129" t="s">
        <v>954</v>
      </c>
    </row>
    <row r="130" spans="1:27" x14ac:dyDescent="0.3">
      <c r="A130">
        <v>1</v>
      </c>
      <c r="B130" t="s">
        <v>975</v>
      </c>
      <c r="C130" t="s">
        <v>880</v>
      </c>
      <c r="F130">
        <v>5</v>
      </c>
      <c r="H130">
        <v>9</v>
      </c>
      <c r="Z130">
        <v>14</v>
      </c>
      <c r="AA130" t="s">
        <v>954</v>
      </c>
    </row>
    <row r="131" spans="1:27" x14ac:dyDescent="0.3">
      <c r="A131">
        <v>1</v>
      </c>
      <c r="B131" t="s">
        <v>976</v>
      </c>
      <c r="C131" t="s">
        <v>962</v>
      </c>
      <c r="F131">
        <v>6</v>
      </c>
      <c r="G131">
        <v>9</v>
      </c>
      <c r="H131">
        <v>5</v>
      </c>
      <c r="I131">
        <v>13</v>
      </c>
      <c r="Z131">
        <v>33</v>
      </c>
      <c r="AA131" t="s">
        <v>954</v>
      </c>
    </row>
    <row r="132" spans="1:27" x14ac:dyDescent="0.3">
      <c r="A132">
        <v>2</v>
      </c>
      <c r="B132" t="s">
        <v>976</v>
      </c>
      <c r="C132" t="s">
        <v>962</v>
      </c>
      <c r="F132">
        <v>1</v>
      </c>
      <c r="G132">
        <v>1</v>
      </c>
      <c r="Z132">
        <v>2</v>
      </c>
      <c r="AA132" t="s">
        <v>954</v>
      </c>
    </row>
    <row r="133" spans="1:27" x14ac:dyDescent="0.3">
      <c r="A133">
        <v>1</v>
      </c>
      <c r="B133" t="s">
        <v>977</v>
      </c>
      <c r="C133" t="s">
        <v>978</v>
      </c>
      <c r="D133">
        <v>7</v>
      </c>
      <c r="E133">
        <v>10</v>
      </c>
      <c r="F133">
        <v>21</v>
      </c>
      <c r="G133">
        <v>18</v>
      </c>
      <c r="H133">
        <v>16</v>
      </c>
      <c r="I133">
        <v>5</v>
      </c>
      <c r="J133">
        <v>4</v>
      </c>
      <c r="Z133">
        <v>81</v>
      </c>
      <c r="AA133" t="s">
        <v>954</v>
      </c>
    </row>
    <row r="134" spans="1:27" x14ac:dyDescent="0.3">
      <c r="A134">
        <v>2</v>
      </c>
      <c r="B134" t="s">
        <v>977</v>
      </c>
      <c r="C134" t="s">
        <v>978</v>
      </c>
      <c r="I134">
        <v>1</v>
      </c>
      <c r="Z134">
        <v>1</v>
      </c>
      <c r="AA134" t="s">
        <v>954</v>
      </c>
    </row>
    <row r="135" spans="1:27" x14ac:dyDescent="0.3">
      <c r="A135">
        <v>1</v>
      </c>
      <c r="B135" t="s">
        <v>979</v>
      </c>
      <c r="C135" t="s">
        <v>978</v>
      </c>
      <c r="D135">
        <v>1</v>
      </c>
      <c r="E135">
        <v>1</v>
      </c>
      <c r="H135">
        <v>1</v>
      </c>
      <c r="Z135">
        <v>3</v>
      </c>
      <c r="AA135" t="s">
        <v>954</v>
      </c>
    </row>
    <row r="136" spans="1:27" x14ac:dyDescent="0.3">
      <c r="A136">
        <v>1</v>
      </c>
      <c r="B136" t="s">
        <v>980</v>
      </c>
      <c r="C136" t="s">
        <v>891</v>
      </c>
      <c r="D136">
        <v>8</v>
      </c>
      <c r="E136">
        <v>30</v>
      </c>
      <c r="F136">
        <v>90</v>
      </c>
      <c r="G136">
        <v>64</v>
      </c>
      <c r="H136">
        <v>29</v>
      </c>
      <c r="J136">
        <v>5</v>
      </c>
      <c r="Z136">
        <v>226</v>
      </c>
      <c r="AA136" t="s">
        <v>954</v>
      </c>
    </row>
    <row r="137" spans="1:27" x14ac:dyDescent="0.3">
      <c r="A137">
        <v>2</v>
      </c>
      <c r="B137" t="s">
        <v>980</v>
      </c>
      <c r="C137" t="s">
        <v>891</v>
      </c>
      <c r="F137">
        <v>1</v>
      </c>
      <c r="I137">
        <v>1</v>
      </c>
      <c r="J137">
        <v>1</v>
      </c>
      <c r="Z137">
        <v>3</v>
      </c>
      <c r="AA137" t="s">
        <v>954</v>
      </c>
    </row>
    <row r="138" spans="1:27" x14ac:dyDescent="0.3">
      <c r="A138">
        <v>1</v>
      </c>
      <c r="B138" t="s">
        <v>981</v>
      </c>
      <c r="C138" t="s">
        <v>880</v>
      </c>
      <c r="E138">
        <v>7</v>
      </c>
      <c r="F138">
        <v>10</v>
      </c>
      <c r="G138">
        <v>10</v>
      </c>
      <c r="H138">
        <v>12</v>
      </c>
      <c r="I138">
        <v>9</v>
      </c>
      <c r="J138">
        <v>3</v>
      </c>
      <c r="Z138">
        <v>51</v>
      </c>
      <c r="AA138" t="s">
        <v>954</v>
      </c>
    </row>
    <row r="139" spans="1:27" x14ac:dyDescent="0.3">
      <c r="A139">
        <v>2</v>
      </c>
      <c r="B139" t="s">
        <v>981</v>
      </c>
      <c r="C139" t="s">
        <v>880</v>
      </c>
      <c r="H139">
        <v>2</v>
      </c>
      <c r="I139">
        <v>1</v>
      </c>
      <c r="Z139">
        <v>3</v>
      </c>
      <c r="AA139" t="s">
        <v>954</v>
      </c>
    </row>
    <row r="140" spans="1:27" x14ac:dyDescent="0.3">
      <c r="A140">
        <v>1</v>
      </c>
      <c r="B140" t="s">
        <v>982</v>
      </c>
      <c r="C140" t="s">
        <v>983</v>
      </c>
      <c r="E140">
        <v>11</v>
      </c>
      <c r="F140">
        <v>27</v>
      </c>
      <c r="G140">
        <v>27</v>
      </c>
      <c r="H140">
        <v>31</v>
      </c>
      <c r="I140">
        <v>22</v>
      </c>
      <c r="J140">
        <v>14</v>
      </c>
      <c r="Z140">
        <v>132</v>
      </c>
      <c r="AA140" t="s">
        <v>954</v>
      </c>
    </row>
    <row r="141" spans="1:27" x14ac:dyDescent="0.3">
      <c r="A141">
        <v>2</v>
      </c>
      <c r="B141" t="s">
        <v>982</v>
      </c>
      <c r="C141" t="s">
        <v>983</v>
      </c>
      <c r="F141">
        <v>1</v>
      </c>
      <c r="Z141">
        <v>1</v>
      </c>
      <c r="AA141" t="s">
        <v>954</v>
      </c>
    </row>
    <row r="142" spans="1:27" x14ac:dyDescent="0.3">
      <c r="A142">
        <v>1</v>
      </c>
      <c r="B142" t="s">
        <v>984</v>
      </c>
      <c r="C142" t="s">
        <v>824</v>
      </c>
      <c r="F142">
        <v>7</v>
      </c>
      <c r="G142">
        <v>4</v>
      </c>
      <c r="H142">
        <v>5</v>
      </c>
      <c r="I142">
        <v>10</v>
      </c>
      <c r="Z142">
        <v>26</v>
      </c>
      <c r="AA142" t="s">
        <v>954</v>
      </c>
    </row>
    <row r="143" spans="1:27" x14ac:dyDescent="0.3">
      <c r="A143">
        <v>2</v>
      </c>
      <c r="B143" t="s">
        <v>984</v>
      </c>
      <c r="C143" t="s">
        <v>824</v>
      </c>
      <c r="H143">
        <v>1</v>
      </c>
      <c r="I143">
        <v>1</v>
      </c>
      <c r="Z143">
        <v>2</v>
      </c>
      <c r="AA143" t="s">
        <v>954</v>
      </c>
    </row>
    <row r="144" spans="1:27" x14ac:dyDescent="0.3">
      <c r="A144">
        <v>1</v>
      </c>
      <c r="B144" t="s">
        <v>985</v>
      </c>
      <c r="C144" t="s">
        <v>872</v>
      </c>
      <c r="D144">
        <v>11</v>
      </c>
      <c r="E144">
        <v>40</v>
      </c>
      <c r="F144">
        <v>64</v>
      </c>
      <c r="G144">
        <v>63</v>
      </c>
      <c r="H144">
        <v>57</v>
      </c>
      <c r="I144">
        <v>58</v>
      </c>
      <c r="J144">
        <v>24</v>
      </c>
      <c r="Z144">
        <v>317</v>
      </c>
      <c r="AA144" t="s">
        <v>954</v>
      </c>
    </row>
    <row r="145" spans="1:27" x14ac:dyDescent="0.3">
      <c r="A145">
        <v>1</v>
      </c>
      <c r="B145" t="s">
        <v>1200</v>
      </c>
      <c r="C145" t="s">
        <v>824</v>
      </c>
      <c r="E145">
        <v>8</v>
      </c>
      <c r="F145">
        <v>6</v>
      </c>
      <c r="G145">
        <v>6</v>
      </c>
      <c r="H145">
        <v>10</v>
      </c>
      <c r="I145">
        <v>4</v>
      </c>
      <c r="J145">
        <v>4</v>
      </c>
      <c r="Z145">
        <v>38</v>
      </c>
      <c r="AA145" t="s">
        <v>954</v>
      </c>
    </row>
    <row r="146" spans="1:27" x14ac:dyDescent="0.3">
      <c r="A146">
        <v>1</v>
      </c>
      <c r="B146" t="s">
        <v>986</v>
      </c>
      <c r="C146" t="s">
        <v>808</v>
      </c>
      <c r="E146">
        <v>3</v>
      </c>
      <c r="F146">
        <v>5</v>
      </c>
      <c r="H146">
        <v>4</v>
      </c>
      <c r="I146">
        <v>7</v>
      </c>
      <c r="Z146">
        <v>19</v>
      </c>
      <c r="AA146" t="s">
        <v>954</v>
      </c>
    </row>
    <row r="147" spans="1:27" x14ac:dyDescent="0.3">
      <c r="A147">
        <v>1</v>
      </c>
      <c r="B147" t="s">
        <v>987</v>
      </c>
      <c r="C147" t="s">
        <v>872</v>
      </c>
      <c r="D147">
        <v>1</v>
      </c>
      <c r="E147">
        <v>21</v>
      </c>
      <c r="F147">
        <v>27</v>
      </c>
      <c r="G147">
        <v>25</v>
      </c>
      <c r="Z147">
        <v>74</v>
      </c>
      <c r="AA147" t="s">
        <v>954</v>
      </c>
    </row>
    <row r="148" spans="1:27" x14ac:dyDescent="0.3">
      <c r="A148">
        <v>2</v>
      </c>
      <c r="B148" t="s">
        <v>987</v>
      </c>
      <c r="C148" t="s">
        <v>872</v>
      </c>
      <c r="J148">
        <v>1</v>
      </c>
      <c r="Z148">
        <v>1</v>
      </c>
      <c r="AA148" t="s">
        <v>954</v>
      </c>
    </row>
    <row r="149" spans="1:27" x14ac:dyDescent="0.3">
      <c r="A149">
        <v>1</v>
      </c>
      <c r="B149" t="s">
        <v>988</v>
      </c>
      <c r="C149" t="s">
        <v>808</v>
      </c>
      <c r="D149">
        <v>10</v>
      </c>
      <c r="E149">
        <v>23</v>
      </c>
      <c r="F149">
        <v>25</v>
      </c>
      <c r="G149">
        <v>26</v>
      </c>
      <c r="H149">
        <v>16</v>
      </c>
      <c r="I149">
        <v>12</v>
      </c>
      <c r="J149">
        <v>7</v>
      </c>
      <c r="Z149">
        <v>119</v>
      </c>
      <c r="AA149" t="s">
        <v>954</v>
      </c>
    </row>
    <row r="150" spans="1:27" x14ac:dyDescent="0.3">
      <c r="A150">
        <v>1</v>
      </c>
      <c r="B150" t="s">
        <v>989</v>
      </c>
      <c r="C150" t="s">
        <v>872</v>
      </c>
      <c r="E150">
        <v>2</v>
      </c>
      <c r="F150">
        <v>2</v>
      </c>
      <c r="I150">
        <v>2</v>
      </c>
      <c r="Z150">
        <v>6</v>
      </c>
      <c r="AA150" t="s">
        <v>954</v>
      </c>
    </row>
    <row r="151" spans="1:27" x14ac:dyDescent="0.3">
      <c r="A151">
        <v>1</v>
      </c>
      <c r="B151" t="s">
        <v>990</v>
      </c>
      <c r="C151" t="s">
        <v>872</v>
      </c>
      <c r="E151">
        <v>1</v>
      </c>
      <c r="F151">
        <v>3</v>
      </c>
      <c r="Z151">
        <v>4</v>
      </c>
      <c r="AA151" t="s">
        <v>954</v>
      </c>
    </row>
    <row r="152" spans="1:27" x14ac:dyDescent="0.3">
      <c r="A152">
        <v>2</v>
      </c>
      <c r="B152" t="s">
        <v>990</v>
      </c>
      <c r="C152" t="s">
        <v>872</v>
      </c>
      <c r="G152">
        <v>3</v>
      </c>
      <c r="H152">
        <v>1</v>
      </c>
      <c r="Z152">
        <v>4</v>
      </c>
      <c r="AA152" t="s">
        <v>954</v>
      </c>
    </row>
    <row r="153" spans="1:27" x14ac:dyDescent="0.3">
      <c r="A153">
        <v>1</v>
      </c>
      <c r="B153" t="s">
        <v>991</v>
      </c>
      <c r="C153" t="s">
        <v>880</v>
      </c>
      <c r="D153">
        <v>5</v>
      </c>
      <c r="E153">
        <v>11</v>
      </c>
      <c r="F153">
        <v>21</v>
      </c>
      <c r="G153">
        <v>14</v>
      </c>
      <c r="H153">
        <v>29</v>
      </c>
      <c r="I153">
        <v>29</v>
      </c>
      <c r="J153">
        <v>24</v>
      </c>
      <c r="Z153">
        <v>133</v>
      </c>
      <c r="AA153" t="s">
        <v>954</v>
      </c>
    </row>
    <row r="154" spans="1:27" x14ac:dyDescent="0.3">
      <c r="A154">
        <v>2</v>
      </c>
      <c r="B154" t="s">
        <v>991</v>
      </c>
      <c r="C154" t="s">
        <v>880</v>
      </c>
      <c r="H154">
        <v>1</v>
      </c>
      <c r="Z154">
        <v>1</v>
      </c>
      <c r="AA154" t="s">
        <v>954</v>
      </c>
    </row>
    <row r="155" spans="1:27" x14ac:dyDescent="0.3">
      <c r="A155">
        <v>1</v>
      </c>
      <c r="B155" t="s">
        <v>992</v>
      </c>
      <c r="C155" t="s">
        <v>872</v>
      </c>
      <c r="D155">
        <v>10</v>
      </c>
      <c r="E155">
        <v>23</v>
      </c>
      <c r="F155">
        <v>28</v>
      </c>
      <c r="G155">
        <v>14</v>
      </c>
      <c r="H155">
        <v>5</v>
      </c>
      <c r="I155">
        <v>6</v>
      </c>
      <c r="J155">
        <v>1</v>
      </c>
      <c r="Z155">
        <v>87</v>
      </c>
      <c r="AA155" t="s">
        <v>954</v>
      </c>
    </row>
    <row r="156" spans="1:27" x14ac:dyDescent="0.3">
      <c r="A156">
        <v>2</v>
      </c>
      <c r="B156" t="s">
        <v>992</v>
      </c>
      <c r="C156" t="s">
        <v>872</v>
      </c>
      <c r="D156">
        <v>1</v>
      </c>
      <c r="Z156">
        <v>1</v>
      </c>
      <c r="AA156" t="s">
        <v>954</v>
      </c>
    </row>
    <row r="157" spans="1:27" x14ac:dyDescent="0.3">
      <c r="A157">
        <v>1</v>
      </c>
      <c r="B157" t="s">
        <v>993</v>
      </c>
      <c r="C157" t="s">
        <v>888</v>
      </c>
      <c r="D157">
        <v>11</v>
      </c>
      <c r="E157">
        <v>21</v>
      </c>
      <c r="F157">
        <v>44</v>
      </c>
      <c r="G157">
        <v>28</v>
      </c>
      <c r="H157">
        <v>34</v>
      </c>
      <c r="I157">
        <v>28</v>
      </c>
      <c r="J157">
        <v>23</v>
      </c>
      <c r="Z157">
        <v>189</v>
      </c>
      <c r="AA157" t="s">
        <v>954</v>
      </c>
    </row>
    <row r="158" spans="1:27" x14ac:dyDescent="0.3">
      <c r="A158">
        <v>2</v>
      </c>
      <c r="B158" t="s">
        <v>993</v>
      </c>
      <c r="C158" t="s">
        <v>888</v>
      </c>
      <c r="I158">
        <v>1</v>
      </c>
      <c r="Z158">
        <v>1</v>
      </c>
      <c r="AA158" t="s">
        <v>954</v>
      </c>
    </row>
    <row r="159" spans="1:27" x14ac:dyDescent="0.3">
      <c r="A159">
        <v>1</v>
      </c>
      <c r="B159" t="s">
        <v>994</v>
      </c>
      <c r="C159" t="s">
        <v>824</v>
      </c>
      <c r="D159">
        <v>4</v>
      </c>
      <c r="E159">
        <v>7</v>
      </c>
      <c r="F159">
        <v>11</v>
      </c>
      <c r="G159">
        <v>22</v>
      </c>
      <c r="H159">
        <v>16</v>
      </c>
      <c r="I159">
        <v>23</v>
      </c>
      <c r="J159">
        <v>12</v>
      </c>
      <c r="Z159">
        <v>95</v>
      </c>
      <c r="AA159" t="s">
        <v>954</v>
      </c>
    </row>
    <row r="160" spans="1:27" x14ac:dyDescent="0.3">
      <c r="A160">
        <v>2</v>
      </c>
      <c r="B160" t="s">
        <v>994</v>
      </c>
      <c r="C160" t="s">
        <v>824</v>
      </c>
      <c r="H160">
        <v>1</v>
      </c>
      <c r="J160">
        <v>1</v>
      </c>
      <c r="Z160">
        <v>2</v>
      </c>
      <c r="AA160" t="s">
        <v>954</v>
      </c>
    </row>
    <row r="161" spans="1:27" x14ac:dyDescent="0.3">
      <c r="A161">
        <v>1</v>
      </c>
      <c r="B161" t="s">
        <v>995</v>
      </c>
      <c r="C161" t="s">
        <v>978</v>
      </c>
      <c r="E161">
        <v>2</v>
      </c>
      <c r="F161">
        <v>1</v>
      </c>
      <c r="Z161">
        <v>3</v>
      </c>
      <c r="AA161" t="s">
        <v>954</v>
      </c>
    </row>
    <row r="162" spans="1:27" x14ac:dyDescent="0.3">
      <c r="A162">
        <v>1</v>
      </c>
      <c r="B162" t="s">
        <v>996</v>
      </c>
      <c r="C162" t="s">
        <v>997</v>
      </c>
      <c r="D162">
        <v>1</v>
      </c>
      <c r="F162">
        <v>15</v>
      </c>
      <c r="I162">
        <v>1</v>
      </c>
      <c r="Z162">
        <v>17</v>
      </c>
      <c r="AA162" t="s">
        <v>954</v>
      </c>
    </row>
    <row r="163" spans="1:27" x14ac:dyDescent="0.3">
      <c r="A163">
        <v>2</v>
      </c>
      <c r="B163" t="s">
        <v>996</v>
      </c>
      <c r="C163" t="s">
        <v>997</v>
      </c>
      <c r="F163">
        <v>1</v>
      </c>
      <c r="G163">
        <v>1</v>
      </c>
      <c r="I163">
        <v>1</v>
      </c>
      <c r="Z163">
        <v>3</v>
      </c>
      <c r="AA163" t="s">
        <v>954</v>
      </c>
    </row>
    <row r="164" spans="1:27" x14ac:dyDescent="0.3">
      <c r="A164">
        <v>1</v>
      </c>
      <c r="B164" t="s">
        <v>998</v>
      </c>
      <c r="C164" t="s">
        <v>888</v>
      </c>
      <c r="E164">
        <v>2</v>
      </c>
      <c r="F164">
        <v>2</v>
      </c>
      <c r="H164">
        <v>2</v>
      </c>
      <c r="I164">
        <v>4</v>
      </c>
      <c r="J164">
        <v>2</v>
      </c>
      <c r="Z164">
        <v>12</v>
      </c>
      <c r="AA164" t="s">
        <v>954</v>
      </c>
    </row>
    <row r="165" spans="1:27" x14ac:dyDescent="0.3">
      <c r="A165">
        <v>1</v>
      </c>
      <c r="B165" t="s">
        <v>999</v>
      </c>
      <c r="C165" t="s">
        <v>872</v>
      </c>
      <c r="I165">
        <v>1</v>
      </c>
      <c r="Z165">
        <v>1</v>
      </c>
      <c r="AA165" t="s">
        <v>954</v>
      </c>
    </row>
    <row r="166" spans="1:27" x14ac:dyDescent="0.3">
      <c r="A166">
        <v>2</v>
      </c>
      <c r="B166" t="s">
        <v>999</v>
      </c>
      <c r="C166" t="s">
        <v>872</v>
      </c>
      <c r="F166">
        <v>1</v>
      </c>
      <c r="I166">
        <v>1</v>
      </c>
      <c r="Z166">
        <v>2</v>
      </c>
      <c r="AA166" t="s">
        <v>954</v>
      </c>
    </row>
    <row r="167" spans="1:27" x14ac:dyDescent="0.3">
      <c r="A167">
        <v>1</v>
      </c>
      <c r="B167" t="s">
        <v>1000</v>
      </c>
      <c r="C167" t="s">
        <v>1001</v>
      </c>
      <c r="E167">
        <v>5</v>
      </c>
      <c r="F167">
        <v>8</v>
      </c>
      <c r="G167">
        <v>2</v>
      </c>
      <c r="H167">
        <v>5</v>
      </c>
      <c r="I167">
        <v>4</v>
      </c>
      <c r="Z167">
        <v>24</v>
      </c>
      <c r="AA167" t="s">
        <v>954</v>
      </c>
    </row>
    <row r="168" spans="1:27" x14ac:dyDescent="0.3">
      <c r="A168">
        <v>1</v>
      </c>
      <c r="B168" t="s">
        <v>1002</v>
      </c>
      <c r="C168" t="s">
        <v>872</v>
      </c>
      <c r="F168">
        <v>2</v>
      </c>
      <c r="H168">
        <v>3</v>
      </c>
      <c r="I168">
        <v>2</v>
      </c>
      <c r="J168">
        <v>1</v>
      </c>
      <c r="Z168">
        <v>8</v>
      </c>
      <c r="AA168" t="s">
        <v>954</v>
      </c>
    </row>
    <row r="169" spans="1:27" x14ac:dyDescent="0.3">
      <c r="A169">
        <v>1</v>
      </c>
      <c r="B169" t="s">
        <v>1003</v>
      </c>
      <c r="C169" t="s">
        <v>857</v>
      </c>
      <c r="J169">
        <v>1</v>
      </c>
      <c r="Z169">
        <v>1</v>
      </c>
      <c r="AA169" t="s">
        <v>954</v>
      </c>
    </row>
    <row r="170" spans="1:27" x14ac:dyDescent="0.3">
      <c r="A170">
        <v>1</v>
      </c>
      <c r="B170" t="s">
        <v>1004</v>
      </c>
      <c r="C170" t="s">
        <v>872</v>
      </c>
      <c r="D170">
        <v>1</v>
      </c>
      <c r="E170">
        <v>11</v>
      </c>
      <c r="F170">
        <v>9</v>
      </c>
      <c r="Z170">
        <v>21</v>
      </c>
      <c r="AA170" t="s">
        <v>954</v>
      </c>
    </row>
    <row r="171" spans="1:27" x14ac:dyDescent="0.3">
      <c r="A171">
        <v>2</v>
      </c>
      <c r="B171" t="s">
        <v>1004</v>
      </c>
      <c r="C171" t="s">
        <v>872</v>
      </c>
      <c r="E171">
        <v>4</v>
      </c>
      <c r="F171">
        <v>2</v>
      </c>
      <c r="Z171">
        <v>6</v>
      </c>
      <c r="AA171" t="s">
        <v>954</v>
      </c>
    </row>
    <row r="172" spans="1:27" x14ac:dyDescent="0.3">
      <c r="A172">
        <v>1</v>
      </c>
      <c r="B172" t="s">
        <v>1201</v>
      </c>
      <c r="C172" t="s">
        <v>872</v>
      </c>
      <c r="F172">
        <v>2</v>
      </c>
      <c r="G172">
        <v>1</v>
      </c>
      <c r="H172">
        <v>1</v>
      </c>
      <c r="I172">
        <v>1</v>
      </c>
      <c r="Z172">
        <v>5</v>
      </c>
      <c r="AA172" t="s">
        <v>954</v>
      </c>
    </row>
    <row r="173" spans="1:27" x14ac:dyDescent="0.3">
      <c r="A173">
        <v>1</v>
      </c>
      <c r="B173" t="s">
        <v>1005</v>
      </c>
      <c r="C173" t="s">
        <v>891</v>
      </c>
      <c r="D173">
        <v>5</v>
      </c>
      <c r="E173">
        <v>12</v>
      </c>
      <c r="F173">
        <v>25</v>
      </c>
      <c r="G173">
        <v>26</v>
      </c>
      <c r="H173">
        <v>30</v>
      </c>
      <c r="I173">
        <v>30</v>
      </c>
      <c r="J173">
        <v>25</v>
      </c>
      <c r="Z173">
        <v>153</v>
      </c>
      <c r="AA173" t="s">
        <v>954</v>
      </c>
    </row>
    <row r="174" spans="1:27" x14ac:dyDescent="0.3">
      <c r="A174">
        <v>1</v>
      </c>
      <c r="B174" t="s">
        <v>1006</v>
      </c>
      <c r="C174" t="s">
        <v>857</v>
      </c>
      <c r="E174">
        <v>1</v>
      </c>
      <c r="F174">
        <v>3</v>
      </c>
      <c r="G174">
        <v>3</v>
      </c>
      <c r="H174">
        <v>3</v>
      </c>
      <c r="I174">
        <v>1</v>
      </c>
      <c r="J174">
        <v>1</v>
      </c>
      <c r="Z174">
        <v>12</v>
      </c>
      <c r="AA174" t="s">
        <v>954</v>
      </c>
    </row>
    <row r="175" spans="1:27" x14ac:dyDescent="0.3">
      <c r="A175">
        <v>2</v>
      </c>
      <c r="B175" t="s">
        <v>1006</v>
      </c>
      <c r="C175" t="s">
        <v>857</v>
      </c>
      <c r="G175">
        <v>3</v>
      </c>
      <c r="Z175">
        <v>3</v>
      </c>
      <c r="AA175" t="s">
        <v>954</v>
      </c>
    </row>
    <row r="176" spans="1:27" x14ac:dyDescent="0.3">
      <c r="A176">
        <v>1</v>
      </c>
      <c r="B176" t="s">
        <v>1007</v>
      </c>
      <c r="C176" t="s">
        <v>872</v>
      </c>
      <c r="E176">
        <v>2</v>
      </c>
      <c r="F176">
        <v>4</v>
      </c>
      <c r="G176">
        <v>4</v>
      </c>
      <c r="Z176">
        <v>10</v>
      </c>
      <c r="AA176" t="s">
        <v>954</v>
      </c>
    </row>
    <row r="177" spans="1:27" x14ac:dyDescent="0.3">
      <c r="A177">
        <v>2</v>
      </c>
      <c r="B177" t="s">
        <v>1007</v>
      </c>
      <c r="C177" t="s">
        <v>872</v>
      </c>
      <c r="F177">
        <v>6</v>
      </c>
      <c r="G177">
        <v>4</v>
      </c>
      <c r="I177">
        <v>2</v>
      </c>
      <c r="J177">
        <v>2</v>
      </c>
      <c r="Z177">
        <v>14</v>
      </c>
      <c r="AA177" t="s">
        <v>954</v>
      </c>
    </row>
    <row r="178" spans="1:27" x14ac:dyDescent="0.3">
      <c r="A178">
        <v>1</v>
      </c>
      <c r="B178" t="s">
        <v>1008</v>
      </c>
      <c r="C178" t="s">
        <v>880</v>
      </c>
      <c r="D178">
        <v>1</v>
      </c>
      <c r="E178">
        <v>15</v>
      </c>
      <c r="F178">
        <v>21</v>
      </c>
      <c r="G178">
        <v>21</v>
      </c>
      <c r="H178">
        <v>17</v>
      </c>
      <c r="I178">
        <v>3</v>
      </c>
      <c r="J178">
        <v>8</v>
      </c>
      <c r="Z178">
        <v>86</v>
      </c>
      <c r="AA178" t="s">
        <v>954</v>
      </c>
    </row>
    <row r="179" spans="1:27" x14ac:dyDescent="0.3">
      <c r="A179">
        <v>2</v>
      </c>
      <c r="B179" t="s">
        <v>1008</v>
      </c>
      <c r="C179" t="s">
        <v>880</v>
      </c>
      <c r="G179">
        <v>2</v>
      </c>
      <c r="H179">
        <v>1</v>
      </c>
      <c r="Z179">
        <v>3</v>
      </c>
      <c r="AA179" t="s">
        <v>954</v>
      </c>
    </row>
    <row r="180" spans="1:27" x14ac:dyDescent="0.3">
      <c r="A180">
        <v>1</v>
      </c>
      <c r="B180" t="s">
        <v>1009</v>
      </c>
      <c r="C180" t="s">
        <v>945</v>
      </c>
      <c r="F180">
        <v>21</v>
      </c>
      <c r="G180">
        <v>24</v>
      </c>
      <c r="H180">
        <v>13</v>
      </c>
      <c r="Z180">
        <v>58</v>
      </c>
      <c r="AA180" t="s">
        <v>954</v>
      </c>
    </row>
    <row r="181" spans="1:27" x14ac:dyDescent="0.3">
      <c r="A181">
        <v>2</v>
      </c>
      <c r="B181" t="s">
        <v>1009</v>
      </c>
      <c r="C181" t="s">
        <v>945</v>
      </c>
      <c r="E181">
        <v>1</v>
      </c>
      <c r="Z181">
        <v>1</v>
      </c>
      <c r="AA181" t="s">
        <v>954</v>
      </c>
    </row>
    <row r="182" spans="1:27" x14ac:dyDescent="0.3">
      <c r="A182">
        <v>1</v>
      </c>
      <c r="B182" t="s">
        <v>1010</v>
      </c>
      <c r="C182" t="s">
        <v>911</v>
      </c>
      <c r="F182">
        <v>12</v>
      </c>
      <c r="G182">
        <v>19</v>
      </c>
      <c r="H182">
        <v>19</v>
      </c>
      <c r="I182">
        <v>5</v>
      </c>
      <c r="J182">
        <v>2</v>
      </c>
      <c r="Z182">
        <v>57</v>
      </c>
      <c r="AA182" t="s">
        <v>954</v>
      </c>
    </row>
    <row r="183" spans="1:27" x14ac:dyDescent="0.3">
      <c r="A183">
        <v>1</v>
      </c>
      <c r="B183" t="s">
        <v>1011</v>
      </c>
      <c r="C183" t="s">
        <v>945</v>
      </c>
      <c r="F183">
        <v>12</v>
      </c>
      <c r="Z183">
        <v>12</v>
      </c>
      <c r="AA183" t="s">
        <v>954</v>
      </c>
    </row>
    <row r="184" spans="1:27" x14ac:dyDescent="0.3">
      <c r="A184">
        <v>2</v>
      </c>
      <c r="B184" t="s">
        <v>1011</v>
      </c>
      <c r="C184" t="s">
        <v>945</v>
      </c>
      <c r="I184">
        <v>1</v>
      </c>
      <c r="Z184">
        <v>1</v>
      </c>
      <c r="AA184" t="s">
        <v>954</v>
      </c>
    </row>
    <row r="185" spans="1:27" x14ac:dyDescent="0.3">
      <c r="A185">
        <v>1</v>
      </c>
      <c r="B185" t="s">
        <v>1012</v>
      </c>
      <c r="C185" t="s">
        <v>1013</v>
      </c>
      <c r="F185">
        <v>17</v>
      </c>
      <c r="G185">
        <v>31</v>
      </c>
      <c r="Z185">
        <v>48</v>
      </c>
      <c r="AA185" t="s">
        <v>954</v>
      </c>
    </row>
    <row r="186" spans="1:27" x14ac:dyDescent="0.3">
      <c r="A186">
        <v>2</v>
      </c>
      <c r="B186" t="s">
        <v>1012</v>
      </c>
      <c r="C186" t="s">
        <v>1013</v>
      </c>
      <c r="K186">
        <v>1</v>
      </c>
      <c r="Z186">
        <v>1</v>
      </c>
      <c r="AA186" t="s">
        <v>954</v>
      </c>
    </row>
    <row r="187" spans="1:27" x14ac:dyDescent="0.3">
      <c r="A187">
        <v>1</v>
      </c>
      <c r="B187" t="s">
        <v>1014</v>
      </c>
      <c r="C187" t="s">
        <v>811</v>
      </c>
      <c r="D187">
        <v>4</v>
      </c>
      <c r="E187">
        <v>4</v>
      </c>
      <c r="F187">
        <v>2</v>
      </c>
      <c r="G187">
        <v>2</v>
      </c>
      <c r="H187">
        <v>1</v>
      </c>
      <c r="J187">
        <v>3</v>
      </c>
      <c r="Z187">
        <v>16</v>
      </c>
      <c r="AA187" t="s">
        <v>954</v>
      </c>
    </row>
    <row r="188" spans="1:27" x14ac:dyDescent="0.3">
      <c r="A188">
        <v>1</v>
      </c>
      <c r="B188" t="s">
        <v>1015</v>
      </c>
      <c r="C188" t="s">
        <v>844</v>
      </c>
      <c r="D188">
        <v>4</v>
      </c>
      <c r="E188">
        <v>4</v>
      </c>
      <c r="F188">
        <v>3</v>
      </c>
      <c r="G188">
        <v>3</v>
      </c>
      <c r="H188">
        <v>3</v>
      </c>
      <c r="I188">
        <v>4</v>
      </c>
      <c r="J188">
        <v>6</v>
      </c>
      <c r="Z188">
        <v>27</v>
      </c>
      <c r="AA188" t="s">
        <v>954</v>
      </c>
    </row>
    <row r="189" spans="1:27" x14ac:dyDescent="0.3">
      <c r="A189">
        <v>1</v>
      </c>
      <c r="B189" t="s">
        <v>1016</v>
      </c>
      <c r="C189" t="s">
        <v>1017</v>
      </c>
      <c r="D189">
        <v>6</v>
      </c>
      <c r="E189">
        <v>6</v>
      </c>
      <c r="F189">
        <v>5</v>
      </c>
      <c r="G189">
        <v>6</v>
      </c>
      <c r="H189">
        <v>8</v>
      </c>
      <c r="I189">
        <v>4</v>
      </c>
      <c r="J189">
        <v>7</v>
      </c>
      <c r="Z189">
        <v>42</v>
      </c>
      <c r="AA189" t="s">
        <v>954</v>
      </c>
    </row>
    <row r="190" spans="1:27" x14ac:dyDescent="0.3">
      <c r="A190">
        <v>2</v>
      </c>
      <c r="B190" t="s">
        <v>1016</v>
      </c>
      <c r="C190" t="s">
        <v>1017</v>
      </c>
      <c r="G190">
        <v>2</v>
      </c>
      <c r="I190">
        <v>1</v>
      </c>
      <c r="J190">
        <v>1</v>
      </c>
      <c r="Z190">
        <v>4</v>
      </c>
      <c r="AA190" t="s">
        <v>954</v>
      </c>
    </row>
    <row r="191" spans="1:27" x14ac:dyDescent="0.3">
      <c r="A191">
        <v>1</v>
      </c>
      <c r="B191" t="s">
        <v>1018</v>
      </c>
      <c r="C191" t="s">
        <v>945</v>
      </c>
      <c r="E191">
        <v>7</v>
      </c>
      <c r="F191">
        <v>36</v>
      </c>
      <c r="G191">
        <v>32</v>
      </c>
      <c r="H191">
        <v>30</v>
      </c>
      <c r="I191">
        <v>10</v>
      </c>
      <c r="J191">
        <v>3</v>
      </c>
      <c r="Z191">
        <v>118</v>
      </c>
      <c r="AA191" t="s">
        <v>954</v>
      </c>
    </row>
    <row r="192" spans="1:27" x14ac:dyDescent="0.3">
      <c r="A192">
        <v>2</v>
      </c>
      <c r="B192" t="s">
        <v>1018</v>
      </c>
      <c r="C192" t="s">
        <v>945</v>
      </c>
      <c r="E192">
        <v>1</v>
      </c>
      <c r="G192">
        <v>1</v>
      </c>
      <c r="Z192">
        <v>2</v>
      </c>
      <c r="AA192" t="s">
        <v>954</v>
      </c>
    </row>
    <row r="193" spans="1:27" x14ac:dyDescent="0.3">
      <c r="A193">
        <v>1</v>
      </c>
      <c r="B193" t="s">
        <v>1019</v>
      </c>
      <c r="C193" t="s">
        <v>844</v>
      </c>
      <c r="D193">
        <v>1</v>
      </c>
      <c r="E193">
        <v>3</v>
      </c>
      <c r="F193">
        <v>2</v>
      </c>
      <c r="I193">
        <v>3</v>
      </c>
      <c r="Z193">
        <v>9</v>
      </c>
      <c r="AA193" t="s">
        <v>954</v>
      </c>
    </row>
    <row r="194" spans="1:27" x14ac:dyDescent="0.3">
      <c r="A194">
        <v>2</v>
      </c>
      <c r="B194" t="s">
        <v>1019</v>
      </c>
      <c r="C194" t="s">
        <v>844</v>
      </c>
      <c r="H194">
        <v>1</v>
      </c>
      <c r="I194">
        <v>1</v>
      </c>
      <c r="Z194">
        <v>2</v>
      </c>
      <c r="AA194" t="s">
        <v>954</v>
      </c>
    </row>
    <row r="195" spans="1:27" x14ac:dyDescent="0.3">
      <c r="A195">
        <v>1</v>
      </c>
      <c r="B195" t="s">
        <v>1020</v>
      </c>
      <c r="C195" t="s">
        <v>811</v>
      </c>
      <c r="E195">
        <v>10</v>
      </c>
      <c r="F195">
        <v>11</v>
      </c>
      <c r="G195">
        <v>13</v>
      </c>
      <c r="J195">
        <v>1</v>
      </c>
      <c r="Z195">
        <v>35</v>
      </c>
      <c r="AA195" t="s">
        <v>954</v>
      </c>
    </row>
    <row r="196" spans="1:27" x14ac:dyDescent="0.3">
      <c r="A196">
        <v>2</v>
      </c>
      <c r="B196" t="s">
        <v>1020</v>
      </c>
      <c r="C196" t="s">
        <v>811</v>
      </c>
      <c r="E196">
        <v>1</v>
      </c>
      <c r="H196">
        <v>1</v>
      </c>
      <c r="Z196">
        <v>2</v>
      </c>
      <c r="AA196" t="s">
        <v>954</v>
      </c>
    </row>
    <row r="197" spans="1:27" x14ac:dyDescent="0.3">
      <c r="A197">
        <v>1</v>
      </c>
      <c r="B197" t="s">
        <v>1021</v>
      </c>
      <c r="C197" t="s">
        <v>1017</v>
      </c>
      <c r="E197">
        <v>3</v>
      </c>
      <c r="G197">
        <v>1</v>
      </c>
      <c r="H197">
        <v>2</v>
      </c>
      <c r="Z197">
        <v>6</v>
      </c>
      <c r="AA197" t="s">
        <v>954</v>
      </c>
    </row>
    <row r="198" spans="1:27" x14ac:dyDescent="0.3">
      <c r="A198">
        <v>2</v>
      </c>
      <c r="B198" t="s">
        <v>1021</v>
      </c>
      <c r="C198" t="s">
        <v>1017</v>
      </c>
      <c r="F198">
        <v>1</v>
      </c>
      <c r="Z198">
        <v>1</v>
      </c>
      <c r="AA198" t="s">
        <v>954</v>
      </c>
    </row>
    <row r="199" spans="1:27" x14ac:dyDescent="0.3">
      <c r="A199">
        <v>1</v>
      </c>
      <c r="B199" t="s">
        <v>1022</v>
      </c>
      <c r="C199" t="s">
        <v>811</v>
      </c>
      <c r="D199">
        <v>5</v>
      </c>
      <c r="E199">
        <v>9</v>
      </c>
      <c r="F199">
        <v>5</v>
      </c>
      <c r="G199">
        <v>7</v>
      </c>
      <c r="H199">
        <v>5</v>
      </c>
      <c r="I199">
        <v>2</v>
      </c>
      <c r="J199">
        <v>7</v>
      </c>
      <c r="Z199">
        <v>40</v>
      </c>
      <c r="AA199" t="s">
        <v>954</v>
      </c>
    </row>
    <row r="200" spans="1:27" x14ac:dyDescent="0.3">
      <c r="A200">
        <v>2</v>
      </c>
      <c r="B200" t="s">
        <v>1022</v>
      </c>
      <c r="C200" t="s">
        <v>811</v>
      </c>
      <c r="D200">
        <v>1</v>
      </c>
      <c r="H200">
        <v>1</v>
      </c>
      <c r="Z200">
        <v>2</v>
      </c>
      <c r="AA200" t="s">
        <v>954</v>
      </c>
    </row>
    <row r="201" spans="1:27" x14ac:dyDescent="0.3">
      <c r="A201">
        <v>1</v>
      </c>
      <c r="B201" t="s">
        <v>1023</v>
      </c>
      <c r="C201" t="s">
        <v>1024</v>
      </c>
      <c r="G201">
        <v>1</v>
      </c>
      <c r="Z201">
        <v>1</v>
      </c>
      <c r="AA201" t="s">
        <v>954</v>
      </c>
    </row>
    <row r="202" spans="1:27" x14ac:dyDescent="0.3">
      <c r="A202">
        <v>2</v>
      </c>
      <c r="B202" t="s">
        <v>99</v>
      </c>
      <c r="C202" t="s">
        <v>872</v>
      </c>
      <c r="F202">
        <v>3</v>
      </c>
      <c r="G202">
        <v>2</v>
      </c>
      <c r="H202">
        <v>1</v>
      </c>
      <c r="J202">
        <v>1</v>
      </c>
      <c r="Z202">
        <v>7</v>
      </c>
      <c r="AA202" t="s">
        <v>954</v>
      </c>
    </row>
    <row r="203" spans="1:27" x14ac:dyDescent="0.3">
      <c r="A203">
        <v>2</v>
      </c>
      <c r="B203" t="s">
        <v>101</v>
      </c>
      <c r="C203" t="s">
        <v>888</v>
      </c>
      <c r="G203">
        <v>4</v>
      </c>
      <c r="H203">
        <v>3</v>
      </c>
      <c r="I203">
        <v>1</v>
      </c>
      <c r="J203">
        <v>1</v>
      </c>
      <c r="Z203">
        <v>9</v>
      </c>
      <c r="AA203" t="s">
        <v>954</v>
      </c>
    </row>
    <row r="204" spans="1:27" x14ac:dyDescent="0.3">
      <c r="A204">
        <v>2</v>
      </c>
      <c r="B204" t="s">
        <v>103</v>
      </c>
      <c r="C204" t="s">
        <v>824</v>
      </c>
      <c r="E204">
        <v>1</v>
      </c>
      <c r="H204">
        <v>1</v>
      </c>
      <c r="I204">
        <v>2</v>
      </c>
      <c r="L204">
        <v>5</v>
      </c>
      <c r="Z204">
        <v>9</v>
      </c>
      <c r="AA204" t="s">
        <v>954</v>
      </c>
    </row>
    <row r="205" spans="1:27" x14ac:dyDescent="0.3">
      <c r="A205">
        <v>2</v>
      </c>
      <c r="B205" t="s">
        <v>107</v>
      </c>
      <c r="C205" t="s">
        <v>857</v>
      </c>
      <c r="H205">
        <v>1</v>
      </c>
      <c r="I205">
        <v>2</v>
      </c>
      <c r="J205">
        <v>1</v>
      </c>
      <c r="Z205">
        <v>4</v>
      </c>
      <c r="AA205" t="s">
        <v>954</v>
      </c>
    </row>
    <row r="206" spans="1:27" x14ac:dyDescent="0.3">
      <c r="A206">
        <v>1</v>
      </c>
      <c r="B206" t="s">
        <v>1025</v>
      </c>
      <c r="C206" t="s">
        <v>872</v>
      </c>
      <c r="E206">
        <v>24</v>
      </c>
      <c r="F206">
        <v>27</v>
      </c>
      <c r="G206">
        <v>25</v>
      </c>
      <c r="H206">
        <v>25</v>
      </c>
      <c r="I206">
        <v>25</v>
      </c>
      <c r="J206">
        <v>25</v>
      </c>
      <c r="K206">
        <v>20</v>
      </c>
      <c r="L206">
        <v>25</v>
      </c>
      <c r="Z206">
        <v>196</v>
      </c>
      <c r="AA206" t="s">
        <v>954</v>
      </c>
    </row>
    <row r="207" spans="1:27" x14ac:dyDescent="0.3">
      <c r="A207">
        <v>1</v>
      </c>
      <c r="B207" t="s">
        <v>1026</v>
      </c>
      <c r="C207" t="s">
        <v>857</v>
      </c>
      <c r="E207">
        <v>5</v>
      </c>
      <c r="F207">
        <v>11</v>
      </c>
      <c r="G207">
        <v>20</v>
      </c>
      <c r="H207">
        <v>25</v>
      </c>
      <c r="I207">
        <v>25</v>
      </c>
      <c r="J207">
        <v>25</v>
      </c>
      <c r="K207">
        <v>20</v>
      </c>
      <c r="L207">
        <v>20</v>
      </c>
      <c r="Z207">
        <v>151</v>
      </c>
      <c r="AA207" t="s">
        <v>954</v>
      </c>
    </row>
    <row r="208" spans="1:27" x14ac:dyDescent="0.3">
      <c r="A208">
        <v>1</v>
      </c>
      <c r="B208" t="s">
        <v>1027</v>
      </c>
      <c r="C208" t="s">
        <v>978</v>
      </c>
      <c r="G208">
        <v>1</v>
      </c>
      <c r="H208">
        <v>1</v>
      </c>
      <c r="J208">
        <v>1</v>
      </c>
      <c r="Z208">
        <v>3</v>
      </c>
      <c r="AA208" t="s">
        <v>954</v>
      </c>
    </row>
    <row r="209" spans="1:27" x14ac:dyDescent="0.3">
      <c r="A209">
        <v>1</v>
      </c>
      <c r="B209" t="s">
        <v>1028</v>
      </c>
      <c r="C209" t="s">
        <v>824</v>
      </c>
      <c r="E209">
        <v>1</v>
      </c>
      <c r="F209">
        <v>1</v>
      </c>
      <c r="G209">
        <v>3</v>
      </c>
      <c r="H209">
        <v>7</v>
      </c>
      <c r="I209">
        <v>3</v>
      </c>
      <c r="L209">
        <v>2</v>
      </c>
      <c r="Z209">
        <v>17</v>
      </c>
      <c r="AA209" t="s">
        <v>954</v>
      </c>
    </row>
    <row r="210" spans="1:27" x14ac:dyDescent="0.3">
      <c r="A210">
        <v>1</v>
      </c>
      <c r="B210" t="s">
        <v>1029</v>
      </c>
      <c r="C210" t="s">
        <v>978</v>
      </c>
      <c r="F210">
        <v>1</v>
      </c>
      <c r="G210">
        <v>2</v>
      </c>
      <c r="H210">
        <v>1</v>
      </c>
      <c r="I210">
        <v>2</v>
      </c>
      <c r="K210">
        <v>1</v>
      </c>
      <c r="Z210">
        <v>7</v>
      </c>
      <c r="AA210" t="s">
        <v>954</v>
      </c>
    </row>
    <row r="211" spans="1:27" x14ac:dyDescent="0.3">
      <c r="A211">
        <v>1</v>
      </c>
      <c r="B211" t="s">
        <v>1030</v>
      </c>
      <c r="C211" t="s">
        <v>880</v>
      </c>
      <c r="F211">
        <v>4</v>
      </c>
      <c r="G211">
        <v>17</v>
      </c>
      <c r="H211">
        <v>11</v>
      </c>
      <c r="I211">
        <v>4</v>
      </c>
      <c r="J211">
        <v>2</v>
      </c>
      <c r="K211">
        <v>2</v>
      </c>
      <c r="L211">
        <v>9</v>
      </c>
      <c r="Z211">
        <v>49</v>
      </c>
      <c r="AA211" t="s">
        <v>954</v>
      </c>
    </row>
    <row r="212" spans="1:27" x14ac:dyDescent="0.3">
      <c r="A212">
        <v>2</v>
      </c>
      <c r="B212" t="s">
        <v>1030</v>
      </c>
      <c r="C212" t="s">
        <v>880</v>
      </c>
      <c r="G212">
        <v>1</v>
      </c>
      <c r="Z212">
        <v>1</v>
      </c>
      <c r="AA212" t="s">
        <v>954</v>
      </c>
    </row>
    <row r="213" spans="1:27" x14ac:dyDescent="0.3">
      <c r="A213">
        <v>1</v>
      </c>
      <c r="B213" t="s">
        <v>1031</v>
      </c>
      <c r="C213" t="s">
        <v>1032</v>
      </c>
      <c r="E213">
        <v>5</v>
      </c>
      <c r="F213">
        <v>13</v>
      </c>
      <c r="G213">
        <v>24</v>
      </c>
      <c r="H213">
        <v>29</v>
      </c>
      <c r="I213">
        <v>28</v>
      </c>
      <c r="J213">
        <v>27</v>
      </c>
      <c r="K213">
        <v>20</v>
      </c>
      <c r="L213">
        <v>20</v>
      </c>
      <c r="Z213">
        <v>166</v>
      </c>
      <c r="AA213" t="s">
        <v>954</v>
      </c>
    </row>
    <row r="214" spans="1:27" x14ac:dyDescent="0.3">
      <c r="A214">
        <v>1</v>
      </c>
      <c r="B214" t="s">
        <v>1033</v>
      </c>
      <c r="C214" t="s">
        <v>978</v>
      </c>
      <c r="J214">
        <v>1</v>
      </c>
      <c r="K214">
        <v>2</v>
      </c>
      <c r="L214">
        <v>9</v>
      </c>
      <c r="M214">
        <v>5</v>
      </c>
      <c r="O214">
        <v>1</v>
      </c>
      <c r="P214">
        <v>2</v>
      </c>
      <c r="Q214">
        <v>1</v>
      </c>
      <c r="R214">
        <v>2</v>
      </c>
      <c r="T214">
        <v>2</v>
      </c>
      <c r="Z214">
        <v>25</v>
      </c>
      <c r="AA214" t="s">
        <v>954</v>
      </c>
    </row>
    <row r="215" spans="1:27" x14ac:dyDescent="0.3">
      <c r="A215">
        <v>2</v>
      </c>
      <c r="B215" t="s">
        <v>1033</v>
      </c>
      <c r="C215" t="s">
        <v>978</v>
      </c>
      <c r="K215">
        <v>1</v>
      </c>
      <c r="Z215">
        <v>1</v>
      </c>
      <c r="AA215" t="s">
        <v>954</v>
      </c>
    </row>
    <row r="216" spans="1:27" x14ac:dyDescent="0.3">
      <c r="A216">
        <v>1</v>
      </c>
      <c r="B216" t="s">
        <v>1202</v>
      </c>
      <c r="C216" t="s">
        <v>824</v>
      </c>
      <c r="K216">
        <v>4</v>
      </c>
      <c r="L216">
        <v>8</v>
      </c>
      <c r="M216">
        <v>7</v>
      </c>
      <c r="O216">
        <v>3</v>
      </c>
      <c r="P216">
        <v>4</v>
      </c>
      <c r="R216">
        <v>5</v>
      </c>
      <c r="S216">
        <v>1</v>
      </c>
      <c r="Z216">
        <v>32</v>
      </c>
      <c r="AA216" t="s">
        <v>954</v>
      </c>
    </row>
    <row r="217" spans="1:27" x14ac:dyDescent="0.3">
      <c r="A217">
        <v>1</v>
      </c>
      <c r="B217" t="s">
        <v>1034</v>
      </c>
      <c r="C217" t="s">
        <v>1035</v>
      </c>
      <c r="K217">
        <v>1</v>
      </c>
      <c r="L217">
        <v>5</v>
      </c>
      <c r="M217">
        <v>2</v>
      </c>
      <c r="N217">
        <v>3</v>
      </c>
      <c r="O217">
        <v>3</v>
      </c>
      <c r="P217">
        <v>3</v>
      </c>
      <c r="Q217">
        <v>4</v>
      </c>
      <c r="R217">
        <v>1</v>
      </c>
      <c r="S217">
        <v>3</v>
      </c>
      <c r="T217">
        <v>4</v>
      </c>
      <c r="Z217">
        <v>29</v>
      </c>
      <c r="AA217" t="s">
        <v>954</v>
      </c>
    </row>
    <row r="218" spans="1:27" x14ac:dyDescent="0.3">
      <c r="A218">
        <v>2</v>
      </c>
      <c r="B218" t="s">
        <v>1034</v>
      </c>
      <c r="C218" t="s">
        <v>1035</v>
      </c>
      <c r="M218">
        <v>1</v>
      </c>
      <c r="Q218">
        <v>2</v>
      </c>
      <c r="R218">
        <v>4</v>
      </c>
      <c r="Z218">
        <v>7</v>
      </c>
      <c r="AA218" t="s">
        <v>954</v>
      </c>
    </row>
    <row r="219" spans="1:27" x14ac:dyDescent="0.3">
      <c r="A219">
        <v>2</v>
      </c>
      <c r="B219" t="s">
        <v>1036</v>
      </c>
      <c r="C219" t="s">
        <v>929</v>
      </c>
      <c r="P219">
        <v>1</v>
      </c>
      <c r="T219">
        <v>3</v>
      </c>
      <c r="Z219">
        <v>4</v>
      </c>
      <c r="AA219" t="s">
        <v>954</v>
      </c>
    </row>
    <row r="220" spans="1:27" x14ac:dyDescent="0.3">
      <c r="A220">
        <v>2</v>
      </c>
      <c r="B220" t="s">
        <v>1037</v>
      </c>
      <c r="C220" t="s">
        <v>1038</v>
      </c>
      <c r="L220">
        <v>1</v>
      </c>
      <c r="M220">
        <v>1</v>
      </c>
      <c r="Q220">
        <v>1</v>
      </c>
      <c r="S220">
        <v>1</v>
      </c>
      <c r="T220">
        <v>2</v>
      </c>
      <c r="Z220">
        <v>6</v>
      </c>
      <c r="AA220" t="s">
        <v>954</v>
      </c>
    </row>
    <row r="221" spans="1:27" x14ac:dyDescent="0.3">
      <c r="A221">
        <v>1</v>
      </c>
      <c r="B221" t="s">
        <v>1039</v>
      </c>
      <c r="C221" t="s">
        <v>1040</v>
      </c>
      <c r="O221">
        <v>1</v>
      </c>
      <c r="Z221">
        <v>1</v>
      </c>
      <c r="AA221" t="s">
        <v>954</v>
      </c>
    </row>
    <row r="222" spans="1:27" x14ac:dyDescent="0.3">
      <c r="A222">
        <v>2</v>
      </c>
      <c r="B222" t="s">
        <v>1039</v>
      </c>
      <c r="C222" t="s">
        <v>1040</v>
      </c>
      <c r="M222">
        <v>1</v>
      </c>
      <c r="R222">
        <v>1</v>
      </c>
      <c r="S222">
        <v>1</v>
      </c>
      <c r="T222">
        <v>1</v>
      </c>
      <c r="Z222">
        <v>4</v>
      </c>
      <c r="AA222" t="s">
        <v>954</v>
      </c>
    </row>
    <row r="223" spans="1:27" x14ac:dyDescent="0.3">
      <c r="A223">
        <v>1</v>
      </c>
      <c r="B223" t="s">
        <v>1041</v>
      </c>
      <c r="C223" t="s">
        <v>844</v>
      </c>
      <c r="T223">
        <v>1</v>
      </c>
      <c r="Z223">
        <v>1</v>
      </c>
      <c r="AA223" t="s">
        <v>954</v>
      </c>
    </row>
    <row r="224" spans="1:27" x14ac:dyDescent="0.3">
      <c r="A224">
        <v>2</v>
      </c>
      <c r="B224" t="s">
        <v>1042</v>
      </c>
      <c r="C224" t="s">
        <v>808</v>
      </c>
      <c r="L224">
        <v>1</v>
      </c>
      <c r="S224">
        <v>1</v>
      </c>
      <c r="T224">
        <v>1</v>
      </c>
      <c r="Z224">
        <v>3</v>
      </c>
      <c r="AA224" t="s">
        <v>954</v>
      </c>
    </row>
    <row r="225" spans="1:27" x14ac:dyDescent="0.3">
      <c r="A225">
        <v>1</v>
      </c>
      <c r="B225" t="s">
        <v>1043</v>
      </c>
      <c r="C225" t="s">
        <v>1044</v>
      </c>
      <c r="T225">
        <v>1</v>
      </c>
      <c r="Z225">
        <v>1</v>
      </c>
      <c r="AA225" t="s">
        <v>954</v>
      </c>
    </row>
    <row r="226" spans="1:27" x14ac:dyDescent="0.3">
      <c r="A226">
        <v>1</v>
      </c>
      <c r="B226" t="s">
        <v>1045</v>
      </c>
      <c r="C226" t="s">
        <v>880</v>
      </c>
      <c r="L226">
        <v>15</v>
      </c>
      <c r="M226">
        <v>14</v>
      </c>
      <c r="Z226">
        <v>29</v>
      </c>
      <c r="AA226" t="s">
        <v>954</v>
      </c>
    </row>
    <row r="227" spans="1:27" x14ac:dyDescent="0.3">
      <c r="A227">
        <v>2</v>
      </c>
      <c r="B227" t="s">
        <v>1045</v>
      </c>
      <c r="C227" t="s">
        <v>880</v>
      </c>
      <c r="K227">
        <v>1</v>
      </c>
      <c r="M227">
        <v>1</v>
      </c>
      <c r="O227">
        <v>1</v>
      </c>
      <c r="P227">
        <v>3</v>
      </c>
      <c r="Q227">
        <v>2</v>
      </c>
      <c r="S227">
        <v>1</v>
      </c>
      <c r="Z227">
        <v>9</v>
      </c>
      <c r="AA227" t="s">
        <v>954</v>
      </c>
    </row>
    <row r="228" spans="1:27" x14ac:dyDescent="0.3">
      <c r="A228">
        <v>2</v>
      </c>
      <c r="B228" t="s">
        <v>1046</v>
      </c>
      <c r="C228" t="s">
        <v>898</v>
      </c>
      <c r="R228">
        <v>1</v>
      </c>
      <c r="Z228">
        <v>1</v>
      </c>
      <c r="AA228" t="s">
        <v>954</v>
      </c>
    </row>
    <row r="229" spans="1:27" x14ac:dyDescent="0.3">
      <c r="A229">
        <v>1</v>
      </c>
      <c r="B229" t="s">
        <v>1047</v>
      </c>
      <c r="C229" t="s">
        <v>872</v>
      </c>
      <c r="K229">
        <v>3</v>
      </c>
      <c r="L229">
        <v>6</v>
      </c>
      <c r="M229">
        <v>10</v>
      </c>
      <c r="N229">
        <v>4</v>
      </c>
      <c r="O229">
        <v>6</v>
      </c>
      <c r="P229">
        <v>6</v>
      </c>
      <c r="Q229">
        <v>5</v>
      </c>
      <c r="R229">
        <v>6</v>
      </c>
      <c r="S229">
        <v>1</v>
      </c>
      <c r="T229">
        <v>1</v>
      </c>
      <c r="Z229">
        <v>48</v>
      </c>
      <c r="AA229" t="s">
        <v>954</v>
      </c>
    </row>
    <row r="230" spans="1:27" x14ac:dyDescent="0.3">
      <c r="A230">
        <v>2</v>
      </c>
      <c r="B230" t="s">
        <v>1047</v>
      </c>
      <c r="C230" t="s">
        <v>872</v>
      </c>
      <c r="N230">
        <v>1</v>
      </c>
      <c r="O230">
        <v>1</v>
      </c>
      <c r="Q230">
        <v>1</v>
      </c>
      <c r="Z230">
        <v>3</v>
      </c>
      <c r="AA230" t="s">
        <v>954</v>
      </c>
    </row>
    <row r="231" spans="1:27" x14ac:dyDescent="0.3">
      <c r="A231">
        <v>1</v>
      </c>
      <c r="B231" t="s">
        <v>1048</v>
      </c>
      <c r="C231" t="s">
        <v>872</v>
      </c>
      <c r="L231">
        <v>3</v>
      </c>
      <c r="Z231">
        <v>3</v>
      </c>
      <c r="AA231" t="s">
        <v>954</v>
      </c>
    </row>
    <row r="232" spans="1:27" x14ac:dyDescent="0.3">
      <c r="A232">
        <v>2</v>
      </c>
      <c r="B232" t="s">
        <v>1048</v>
      </c>
      <c r="C232" t="s">
        <v>872</v>
      </c>
      <c r="S232">
        <v>1</v>
      </c>
      <c r="Z232">
        <v>1</v>
      </c>
      <c r="AA232" t="s">
        <v>954</v>
      </c>
    </row>
    <row r="233" spans="1:27" x14ac:dyDescent="0.3">
      <c r="A233">
        <v>2</v>
      </c>
      <c r="B233" t="s">
        <v>1049</v>
      </c>
      <c r="C233" t="s">
        <v>872</v>
      </c>
      <c r="S233">
        <v>1</v>
      </c>
      <c r="Z233">
        <v>1</v>
      </c>
      <c r="AA233" t="s">
        <v>954</v>
      </c>
    </row>
    <row r="234" spans="1:27" x14ac:dyDescent="0.3">
      <c r="A234">
        <v>1</v>
      </c>
      <c r="B234" t="s">
        <v>1050</v>
      </c>
      <c r="C234" t="s">
        <v>857</v>
      </c>
      <c r="L234">
        <v>10</v>
      </c>
      <c r="Z234">
        <v>10</v>
      </c>
      <c r="AA234" t="s">
        <v>954</v>
      </c>
    </row>
    <row r="235" spans="1:27" x14ac:dyDescent="0.3">
      <c r="A235">
        <v>2</v>
      </c>
      <c r="B235" t="s">
        <v>1050</v>
      </c>
      <c r="C235" t="s">
        <v>857</v>
      </c>
      <c r="K235">
        <v>1</v>
      </c>
      <c r="L235">
        <v>1</v>
      </c>
      <c r="N235">
        <v>1</v>
      </c>
      <c r="P235">
        <v>1</v>
      </c>
      <c r="Q235">
        <v>1</v>
      </c>
      <c r="T235">
        <v>1</v>
      </c>
      <c r="Z235">
        <v>6</v>
      </c>
      <c r="AA235" t="s">
        <v>954</v>
      </c>
    </row>
    <row r="236" spans="1:27" x14ac:dyDescent="0.3">
      <c r="A236">
        <v>2</v>
      </c>
      <c r="B236" t="s">
        <v>1051</v>
      </c>
      <c r="C236" t="s">
        <v>962</v>
      </c>
      <c r="K236">
        <v>1</v>
      </c>
      <c r="L236">
        <v>2</v>
      </c>
      <c r="M236">
        <v>2</v>
      </c>
      <c r="T236">
        <v>1</v>
      </c>
      <c r="Z236">
        <v>6</v>
      </c>
      <c r="AA236" t="s">
        <v>954</v>
      </c>
    </row>
    <row r="237" spans="1:27" x14ac:dyDescent="0.3">
      <c r="A237">
        <v>2</v>
      </c>
      <c r="B237" t="s">
        <v>1052</v>
      </c>
      <c r="C237" t="s">
        <v>978</v>
      </c>
      <c r="K237">
        <v>1</v>
      </c>
      <c r="N237">
        <v>1</v>
      </c>
      <c r="P237">
        <v>5</v>
      </c>
      <c r="S237">
        <v>2</v>
      </c>
      <c r="Z237">
        <v>9</v>
      </c>
      <c r="AA237" t="s">
        <v>954</v>
      </c>
    </row>
    <row r="238" spans="1:27" x14ac:dyDescent="0.3">
      <c r="A238">
        <v>2</v>
      </c>
      <c r="B238" t="s">
        <v>1053</v>
      </c>
      <c r="C238" t="s">
        <v>1035</v>
      </c>
      <c r="S238">
        <v>2</v>
      </c>
      <c r="Z238">
        <v>2</v>
      </c>
      <c r="AA238" t="s">
        <v>954</v>
      </c>
    </row>
    <row r="239" spans="1:27" x14ac:dyDescent="0.3">
      <c r="A239">
        <v>2</v>
      </c>
      <c r="B239" t="s">
        <v>1054</v>
      </c>
      <c r="C239" t="s">
        <v>857</v>
      </c>
      <c r="L239">
        <v>1</v>
      </c>
      <c r="O239">
        <v>1</v>
      </c>
      <c r="Z239">
        <v>2</v>
      </c>
      <c r="AA239" t="s">
        <v>954</v>
      </c>
    </row>
    <row r="240" spans="1:27" x14ac:dyDescent="0.3">
      <c r="A240">
        <v>1</v>
      </c>
      <c r="B240" t="s">
        <v>1055</v>
      </c>
      <c r="C240" t="s">
        <v>872</v>
      </c>
      <c r="M240">
        <v>2</v>
      </c>
      <c r="N240">
        <v>3</v>
      </c>
      <c r="O240">
        <v>3</v>
      </c>
      <c r="P240">
        <v>4</v>
      </c>
      <c r="Q240">
        <v>6</v>
      </c>
      <c r="R240">
        <v>7</v>
      </c>
      <c r="S240">
        <v>2</v>
      </c>
      <c r="T240">
        <v>5</v>
      </c>
      <c r="Z240">
        <v>32</v>
      </c>
      <c r="AA240" t="s">
        <v>954</v>
      </c>
    </row>
    <row r="241" spans="1:27" x14ac:dyDescent="0.3">
      <c r="A241">
        <v>2</v>
      </c>
      <c r="B241" t="s">
        <v>1055</v>
      </c>
      <c r="C241" t="s">
        <v>872</v>
      </c>
      <c r="N241">
        <v>2</v>
      </c>
      <c r="Z241">
        <v>2</v>
      </c>
      <c r="AA241" t="s">
        <v>954</v>
      </c>
    </row>
    <row r="242" spans="1:27" x14ac:dyDescent="0.3">
      <c r="A242">
        <v>1</v>
      </c>
      <c r="B242" t="s">
        <v>1203</v>
      </c>
      <c r="C242" t="s">
        <v>965</v>
      </c>
      <c r="J242">
        <v>1</v>
      </c>
      <c r="K242">
        <v>9</v>
      </c>
      <c r="L242">
        <v>10</v>
      </c>
      <c r="M242">
        <v>14</v>
      </c>
      <c r="N242">
        <v>8</v>
      </c>
      <c r="O242">
        <v>6</v>
      </c>
      <c r="P242">
        <v>4</v>
      </c>
      <c r="Q242">
        <v>8</v>
      </c>
      <c r="R242">
        <v>7</v>
      </c>
      <c r="S242">
        <v>4</v>
      </c>
      <c r="T242">
        <v>5</v>
      </c>
      <c r="Z242">
        <v>76</v>
      </c>
      <c r="AA242" t="s">
        <v>954</v>
      </c>
    </row>
    <row r="243" spans="1:27" x14ac:dyDescent="0.3">
      <c r="A243">
        <v>2</v>
      </c>
      <c r="B243" t="s">
        <v>1203</v>
      </c>
      <c r="C243" t="s">
        <v>965</v>
      </c>
      <c r="Q243">
        <v>1</v>
      </c>
      <c r="Z243">
        <v>1</v>
      </c>
      <c r="AA243" t="s">
        <v>954</v>
      </c>
    </row>
    <row r="244" spans="1:27" x14ac:dyDescent="0.3">
      <c r="A244">
        <v>2</v>
      </c>
      <c r="B244" t="s">
        <v>1056</v>
      </c>
      <c r="C244" t="s">
        <v>824</v>
      </c>
      <c r="P244">
        <v>1</v>
      </c>
      <c r="Q244">
        <v>1</v>
      </c>
      <c r="Z244">
        <v>2</v>
      </c>
      <c r="AA244" t="s">
        <v>954</v>
      </c>
    </row>
    <row r="245" spans="1:27" x14ac:dyDescent="0.3">
      <c r="A245">
        <v>1</v>
      </c>
      <c r="B245" t="s">
        <v>1057</v>
      </c>
      <c r="C245" t="s">
        <v>1038</v>
      </c>
      <c r="O245">
        <v>1</v>
      </c>
      <c r="R245">
        <v>1</v>
      </c>
      <c r="T245">
        <v>1</v>
      </c>
      <c r="Z245">
        <v>3</v>
      </c>
      <c r="AA245" t="s">
        <v>954</v>
      </c>
    </row>
    <row r="246" spans="1:27" x14ac:dyDescent="0.3">
      <c r="A246">
        <v>2</v>
      </c>
      <c r="B246" t="s">
        <v>1057</v>
      </c>
      <c r="C246" t="s">
        <v>1038</v>
      </c>
      <c r="P246">
        <v>3</v>
      </c>
      <c r="Q246">
        <v>1</v>
      </c>
      <c r="R246">
        <v>1</v>
      </c>
      <c r="Z246">
        <v>5</v>
      </c>
      <c r="AA246" t="s">
        <v>954</v>
      </c>
    </row>
    <row r="247" spans="1:27" x14ac:dyDescent="0.3">
      <c r="A247">
        <v>2</v>
      </c>
      <c r="B247" t="s">
        <v>1058</v>
      </c>
      <c r="C247" t="s">
        <v>888</v>
      </c>
      <c r="T247">
        <v>1</v>
      </c>
      <c r="Z247">
        <v>1</v>
      </c>
      <c r="AA247" t="s">
        <v>954</v>
      </c>
    </row>
    <row r="248" spans="1:27" x14ac:dyDescent="0.3">
      <c r="A248">
        <v>1</v>
      </c>
      <c r="B248" t="s">
        <v>1059</v>
      </c>
      <c r="C248" t="s">
        <v>808</v>
      </c>
      <c r="Q248">
        <v>1</v>
      </c>
      <c r="Z248">
        <v>1</v>
      </c>
      <c r="AA248" t="s">
        <v>954</v>
      </c>
    </row>
    <row r="249" spans="1:27" x14ac:dyDescent="0.3">
      <c r="A249">
        <v>1</v>
      </c>
      <c r="B249" t="s">
        <v>1060</v>
      </c>
      <c r="C249" t="s">
        <v>844</v>
      </c>
      <c r="S249">
        <v>1</v>
      </c>
      <c r="Z249">
        <v>1</v>
      </c>
      <c r="AA249" t="s">
        <v>954</v>
      </c>
    </row>
    <row r="250" spans="1:27" x14ac:dyDescent="0.3">
      <c r="A250">
        <v>2</v>
      </c>
      <c r="B250" t="s">
        <v>1060</v>
      </c>
      <c r="C250" t="s">
        <v>844</v>
      </c>
      <c r="R250">
        <v>1</v>
      </c>
      <c r="S250">
        <v>2</v>
      </c>
      <c r="Z250">
        <v>3</v>
      </c>
      <c r="AA250" t="s">
        <v>954</v>
      </c>
    </row>
    <row r="251" spans="1:27" x14ac:dyDescent="0.3">
      <c r="A251">
        <v>1</v>
      </c>
      <c r="B251" t="s">
        <v>1061</v>
      </c>
      <c r="C251" t="s">
        <v>811</v>
      </c>
      <c r="J251">
        <v>1</v>
      </c>
      <c r="O251">
        <v>4</v>
      </c>
      <c r="T251">
        <v>1</v>
      </c>
      <c r="Z251">
        <v>6</v>
      </c>
      <c r="AA251" t="s">
        <v>954</v>
      </c>
    </row>
    <row r="252" spans="1:27" x14ac:dyDescent="0.3">
      <c r="A252">
        <v>1</v>
      </c>
      <c r="B252" t="s">
        <v>1062</v>
      </c>
      <c r="C252" t="s">
        <v>1017</v>
      </c>
      <c r="O252">
        <v>2</v>
      </c>
      <c r="Q252">
        <v>2</v>
      </c>
      <c r="R252">
        <v>3</v>
      </c>
      <c r="S252">
        <v>2</v>
      </c>
      <c r="Z252">
        <v>9</v>
      </c>
      <c r="AA252" t="s">
        <v>954</v>
      </c>
    </row>
    <row r="253" spans="1:27" x14ac:dyDescent="0.3">
      <c r="A253">
        <v>2</v>
      </c>
      <c r="B253" t="s">
        <v>1062</v>
      </c>
      <c r="C253" t="s">
        <v>1017</v>
      </c>
      <c r="N253">
        <v>5</v>
      </c>
      <c r="S253">
        <v>2</v>
      </c>
      <c r="T253">
        <v>1</v>
      </c>
      <c r="Z253">
        <v>8</v>
      </c>
      <c r="AA253" t="s">
        <v>954</v>
      </c>
    </row>
    <row r="254" spans="1:27" x14ac:dyDescent="0.3">
      <c r="A254">
        <v>1</v>
      </c>
      <c r="B254" t="s">
        <v>1063</v>
      </c>
      <c r="C254" t="s">
        <v>857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Z254">
        <v>10</v>
      </c>
      <c r="AA254" t="s">
        <v>954</v>
      </c>
    </row>
    <row r="255" spans="1:27" x14ac:dyDescent="0.3">
      <c r="A255">
        <v>2</v>
      </c>
      <c r="B255" t="s">
        <v>1063</v>
      </c>
      <c r="C255" t="s">
        <v>857</v>
      </c>
      <c r="N255">
        <v>1</v>
      </c>
      <c r="R255">
        <v>1</v>
      </c>
      <c r="Z255">
        <v>2</v>
      </c>
      <c r="AA255" t="s">
        <v>954</v>
      </c>
    </row>
    <row r="256" spans="1:27" x14ac:dyDescent="0.3">
      <c r="A256">
        <v>1</v>
      </c>
      <c r="B256" t="s">
        <v>1064</v>
      </c>
      <c r="C256" t="s">
        <v>844</v>
      </c>
      <c r="P256">
        <v>4</v>
      </c>
      <c r="Z256">
        <v>4</v>
      </c>
      <c r="AA256" t="s">
        <v>954</v>
      </c>
    </row>
    <row r="257" spans="1:27" x14ac:dyDescent="0.3">
      <c r="A257">
        <v>2</v>
      </c>
      <c r="B257" t="s">
        <v>1064</v>
      </c>
      <c r="C257" t="s">
        <v>844</v>
      </c>
      <c r="J257">
        <v>1</v>
      </c>
      <c r="T257">
        <v>1</v>
      </c>
      <c r="Z257">
        <v>2</v>
      </c>
      <c r="AA257" t="s">
        <v>954</v>
      </c>
    </row>
    <row r="258" spans="1:27" x14ac:dyDescent="0.3">
      <c r="A258">
        <v>1</v>
      </c>
      <c r="B258" t="s">
        <v>1065</v>
      </c>
      <c r="C258" t="s">
        <v>911</v>
      </c>
      <c r="N258">
        <v>1</v>
      </c>
      <c r="Z258">
        <v>1</v>
      </c>
      <c r="AA258" t="s">
        <v>954</v>
      </c>
    </row>
    <row r="259" spans="1:27" x14ac:dyDescent="0.3">
      <c r="A259">
        <v>2</v>
      </c>
      <c r="B259" t="s">
        <v>1065</v>
      </c>
      <c r="C259" t="s">
        <v>911</v>
      </c>
      <c r="M259">
        <v>1</v>
      </c>
      <c r="Z259">
        <v>1</v>
      </c>
      <c r="AA259" t="s">
        <v>954</v>
      </c>
    </row>
    <row r="260" spans="1:27" x14ac:dyDescent="0.3">
      <c r="A260">
        <v>1</v>
      </c>
      <c r="B260" t="s">
        <v>1066</v>
      </c>
      <c r="C260" t="s">
        <v>911</v>
      </c>
      <c r="N260">
        <v>1</v>
      </c>
      <c r="P260">
        <v>1</v>
      </c>
      <c r="Q260">
        <v>2</v>
      </c>
      <c r="R260">
        <v>2</v>
      </c>
      <c r="U260">
        <v>2</v>
      </c>
      <c r="V260">
        <v>3</v>
      </c>
      <c r="W260">
        <v>2</v>
      </c>
      <c r="X260">
        <v>4</v>
      </c>
      <c r="Z260">
        <v>17</v>
      </c>
      <c r="AA260" t="s">
        <v>954</v>
      </c>
    </row>
    <row r="261" spans="1:27" x14ac:dyDescent="0.3">
      <c r="A261">
        <v>2</v>
      </c>
      <c r="B261" t="s">
        <v>1066</v>
      </c>
      <c r="C261" t="s">
        <v>911</v>
      </c>
      <c r="R261">
        <v>1</v>
      </c>
      <c r="X261">
        <v>1</v>
      </c>
      <c r="Z261">
        <v>2</v>
      </c>
      <c r="AA261" t="s">
        <v>954</v>
      </c>
    </row>
    <row r="262" spans="1:27" x14ac:dyDescent="0.3">
      <c r="A262">
        <v>1</v>
      </c>
      <c r="B262" t="s">
        <v>1067</v>
      </c>
      <c r="C262" t="s">
        <v>1017</v>
      </c>
      <c r="N262">
        <v>6</v>
      </c>
      <c r="O262">
        <v>6</v>
      </c>
      <c r="P262">
        <v>9</v>
      </c>
      <c r="Q262">
        <v>9</v>
      </c>
      <c r="R262">
        <v>5</v>
      </c>
      <c r="S262">
        <v>5</v>
      </c>
      <c r="T262">
        <v>5</v>
      </c>
      <c r="U262">
        <v>1</v>
      </c>
      <c r="V262">
        <v>2</v>
      </c>
      <c r="W262">
        <v>3</v>
      </c>
      <c r="X262">
        <v>3</v>
      </c>
      <c r="Z262">
        <v>54</v>
      </c>
      <c r="AA262" t="s">
        <v>954</v>
      </c>
    </row>
    <row r="263" spans="1:27" x14ac:dyDescent="0.3">
      <c r="A263">
        <v>1</v>
      </c>
      <c r="B263" t="s">
        <v>1068</v>
      </c>
      <c r="C263" t="s">
        <v>1013</v>
      </c>
      <c r="O263">
        <v>2</v>
      </c>
      <c r="Q263">
        <v>6</v>
      </c>
      <c r="R263">
        <v>3</v>
      </c>
      <c r="S263">
        <v>2</v>
      </c>
      <c r="T263">
        <v>2</v>
      </c>
      <c r="V263">
        <v>2</v>
      </c>
      <c r="W263">
        <v>3</v>
      </c>
      <c r="X263">
        <v>2</v>
      </c>
      <c r="Z263">
        <v>22</v>
      </c>
      <c r="AA263" t="s">
        <v>954</v>
      </c>
    </row>
    <row r="264" spans="1:27" x14ac:dyDescent="0.3">
      <c r="A264">
        <v>2</v>
      </c>
      <c r="B264" t="s">
        <v>1068</v>
      </c>
      <c r="C264" t="s">
        <v>1013</v>
      </c>
      <c r="P264">
        <v>1</v>
      </c>
      <c r="Q264">
        <v>1</v>
      </c>
      <c r="Z264">
        <v>2</v>
      </c>
      <c r="AA264" t="s">
        <v>954</v>
      </c>
    </row>
    <row r="265" spans="1:27" x14ac:dyDescent="0.3">
      <c r="A265">
        <v>1</v>
      </c>
      <c r="B265" t="s">
        <v>1069</v>
      </c>
      <c r="C265" t="s">
        <v>808</v>
      </c>
      <c r="N265">
        <v>2</v>
      </c>
      <c r="O265">
        <v>2</v>
      </c>
      <c r="Q265">
        <v>1</v>
      </c>
      <c r="R265">
        <v>1</v>
      </c>
      <c r="Z265">
        <v>6</v>
      </c>
      <c r="AA265" t="s">
        <v>954</v>
      </c>
    </row>
    <row r="266" spans="1:27" x14ac:dyDescent="0.3">
      <c r="A266">
        <v>2</v>
      </c>
      <c r="B266" t="s">
        <v>1070</v>
      </c>
      <c r="C266" t="s">
        <v>945</v>
      </c>
      <c r="X266">
        <v>1</v>
      </c>
      <c r="Z266">
        <v>1</v>
      </c>
      <c r="AA266" t="s">
        <v>954</v>
      </c>
    </row>
    <row r="267" spans="1:27" x14ac:dyDescent="0.3">
      <c r="A267">
        <v>2</v>
      </c>
      <c r="B267" t="s">
        <v>108</v>
      </c>
      <c r="C267" t="s">
        <v>872</v>
      </c>
      <c r="K267">
        <v>1</v>
      </c>
      <c r="Z267">
        <v>1</v>
      </c>
      <c r="AA267" t="s">
        <v>954</v>
      </c>
    </row>
    <row r="268" spans="1:27" x14ac:dyDescent="0.3">
      <c r="A268">
        <v>1</v>
      </c>
      <c r="B268" t="s">
        <v>1071</v>
      </c>
      <c r="C268" t="s">
        <v>872</v>
      </c>
      <c r="E268">
        <v>13</v>
      </c>
      <c r="F268">
        <v>18</v>
      </c>
      <c r="G268">
        <v>16</v>
      </c>
      <c r="H268">
        <v>11</v>
      </c>
      <c r="I268">
        <v>6</v>
      </c>
      <c r="J268">
        <v>4</v>
      </c>
      <c r="K268">
        <v>3</v>
      </c>
      <c r="L268">
        <v>5</v>
      </c>
      <c r="Z268">
        <v>76</v>
      </c>
      <c r="AA268" t="s">
        <v>954</v>
      </c>
    </row>
    <row r="269" spans="1:27" x14ac:dyDescent="0.3">
      <c r="A269">
        <v>2</v>
      </c>
      <c r="B269" t="s">
        <v>1071</v>
      </c>
      <c r="C269" t="s">
        <v>872</v>
      </c>
      <c r="G269">
        <v>1</v>
      </c>
      <c r="H269">
        <v>1</v>
      </c>
      <c r="L269">
        <v>1</v>
      </c>
      <c r="Z269">
        <v>3</v>
      </c>
      <c r="AA269" t="s">
        <v>954</v>
      </c>
    </row>
    <row r="270" spans="1:27" x14ac:dyDescent="0.3">
      <c r="A270">
        <v>1</v>
      </c>
      <c r="B270" t="s">
        <v>1072</v>
      </c>
      <c r="C270" t="s">
        <v>888</v>
      </c>
      <c r="E270">
        <v>1</v>
      </c>
      <c r="F270">
        <v>7</v>
      </c>
      <c r="G270">
        <v>5</v>
      </c>
      <c r="H270">
        <v>1</v>
      </c>
      <c r="J270">
        <v>1</v>
      </c>
      <c r="Z270">
        <v>15</v>
      </c>
      <c r="AA270" t="s">
        <v>954</v>
      </c>
    </row>
    <row r="271" spans="1:27" x14ac:dyDescent="0.3">
      <c r="A271">
        <v>2</v>
      </c>
      <c r="B271" t="s">
        <v>1072</v>
      </c>
      <c r="C271" t="s">
        <v>888</v>
      </c>
      <c r="I271">
        <v>1</v>
      </c>
      <c r="K271">
        <v>1</v>
      </c>
      <c r="Z271">
        <v>2</v>
      </c>
      <c r="AA271" t="s">
        <v>954</v>
      </c>
    </row>
    <row r="272" spans="1:27" x14ac:dyDescent="0.3">
      <c r="A272">
        <v>1</v>
      </c>
      <c r="B272" t="s">
        <v>1073</v>
      </c>
      <c r="C272" t="s">
        <v>1074</v>
      </c>
      <c r="K272">
        <v>1</v>
      </c>
      <c r="L272">
        <v>1</v>
      </c>
      <c r="Z272">
        <v>2</v>
      </c>
      <c r="AA272" t="s">
        <v>954</v>
      </c>
    </row>
    <row r="273" spans="1:27" x14ac:dyDescent="0.3">
      <c r="A273">
        <v>1</v>
      </c>
      <c r="B273" t="s">
        <v>1075</v>
      </c>
      <c r="C273" t="s">
        <v>1076</v>
      </c>
      <c r="E273">
        <v>4</v>
      </c>
      <c r="F273">
        <v>6</v>
      </c>
      <c r="G273">
        <v>7</v>
      </c>
      <c r="H273">
        <v>7</v>
      </c>
      <c r="I273">
        <v>5</v>
      </c>
      <c r="J273">
        <v>4</v>
      </c>
      <c r="K273">
        <v>5</v>
      </c>
      <c r="L273">
        <v>3</v>
      </c>
      <c r="Z273">
        <v>41</v>
      </c>
      <c r="AA273" t="s">
        <v>954</v>
      </c>
    </row>
    <row r="274" spans="1:27" x14ac:dyDescent="0.3">
      <c r="A274">
        <v>2</v>
      </c>
      <c r="B274" t="s">
        <v>1075</v>
      </c>
      <c r="C274" t="s">
        <v>1076</v>
      </c>
      <c r="F274">
        <v>1</v>
      </c>
      <c r="Z274">
        <v>1</v>
      </c>
      <c r="AA274" t="s">
        <v>954</v>
      </c>
    </row>
    <row r="275" spans="1:27" x14ac:dyDescent="0.3">
      <c r="A275">
        <v>1</v>
      </c>
      <c r="B275" t="s">
        <v>1077</v>
      </c>
      <c r="C275" t="s">
        <v>872</v>
      </c>
      <c r="E275">
        <v>7</v>
      </c>
      <c r="F275">
        <v>10</v>
      </c>
      <c r="Z275">
        <v>17</v>
      </c>
      <c r="AA275" t="s">
        <v>954</v>
      </c>
    </row>
    <row r="276" spans="1:27" x14ac:dyDescent="0.3">
      <c r="A276">
        <v>2</v>
      </c>
      <c r="B276" t="s">
        <v>1077</v>
      </c>
      <c r="C276" t="s">
        <v>872</v>
      </c>
      <c r="G276">
        <v>1</v>
      </c>
      <c r="Z276">
        <v>1</v>
      </c>
      <c r="AA276" t="s">
        <v>954</v>
      </c>
    </row>
    <row r="277" spans="1:27" x14ac:dyDescent="0.3">
      <c r="A277">
        <v>1</v>
      </c>
      <c r="B277" t="s">
        <v>1078</v>
      </c>
      <c r="C277" t="s">
        <v>880</v>
      </c>
      <c r="E277">
        <v>5</v>
      </c>
      <c r="F277">
        <v>8</v>
      </c>
      <c r="G277">
        <v>4</v>
      </c>
      <c r="H277">
        <v>2</v>
      </c>
      <c r="I277">
        <v>2</v>
      </c>
      <c r="J277">
        <v>1</v>
      </c>
      <c r="K277">
        <v>1</v>
      </c>
      <c r="L277">
        <v>2</v>
      </c>
      <c r="Z277">
        <v>25</v>
      </c>
      <c r="AA277" t="s">
        <v>954</v>
      </c>
    </row>
    <row r="278" spans="1:27" x14ac:dyDescent="0.3">
      <c r="A278">
        <v>2</v>
      </c>
      <c r="B278" t="s">
        <v>1078</v>
      </c>
      <c r="C278" t="s">
        <v>880</v>
      </c>
      <c r="F278">
        <v>1</v>
      </c>
      <c r="Z278">
        <v>1</v>
      </c>
      <c r="AA278" t="s">
        <v>954</v>
      </c>
    </row>
    <row r="279" spans="1:27" x14ac:dyDescent="0.3">
      <c r="A279">
        <v>1</v>
      </c>
      <c r="B279" t="s">
        <v>1079</v>
      </c>
      <c r="C279" t="s">
        <v>891</v>
      </c>
      <c r="E279">
        <v>5</v>
      </c>
      <c r="F279">
        <v>9</v>
      </c>
      <c r="G279">
        <v>2</v>
      </c>
      <c r="H279">
        <v>6</v>
      </c>
      <c r="I279">
        <v>6</v>
      </c>
      <c r="J279">
        <v>2</v>
      </c>
      <c r="K279">
        <v>2</v>
      </c>
      <c r="L279">
        <v>8</v>
      </c>
      <c r="Z279">
        <v>40</v>
      </c>
      <c r="AA279" t="s">
        <v>954</v>
      </c>
    </row>
    <row r="280" spans="1:27" x14ac:dyDescent="0.3">
      <c r="A280">
        <v>1</v>
      </c>
      <c r="B280" t="s">
        <v>1080</v>
      </c>
      <c r="C280" t="s">
        <v>960</v>
      </c>
      <c r="L280">
        <v>1</v>
      </c>
      <c r="Z280">
        <v>1</v>
      </c>
      <c r="AA280" t="s">
        <v>954</v>
      </c>
    </row>
    <row r="281" spans="1:27" x14ac:dyDescent="0.3">
      <c r="A281">
        <v>2</v>
      </c>
      <c r="B281" t="s">
        <v>1080</v>
      </c>
      <c r="C281" t="s">
        <v>960</v>
      </c>
      <c r="F281">
        <v>1</v>
      </c>
      <c r="Z281">
        <v>1</v>
      </c>
      <c r="AA281" t="s">
        <v>954</v>
      </c>
    </row>
    <row r="282" spans="1:27" x14ac:dyDescent="0.3">
      <c r="A282">
        <v>1</v>
      </c>
      <c r="B282" t="s">
        <v>1081</v>
      </c>
      <c r="C282" t="s">
        <v>960</v>
      </c>
      <c r="G282">
        <v>4</v>
      </c>
      <c r="H282">
        <v>2</v>
      </c>
      <c r="I282">
        <v>3</v>
      </c>
      <c r="J282">
        <v>3</v>
      </c>
      <c r="K282">
        <v>6</v>
      </c>
      <c r="L282">
        <v>3</v>
      </c>
      <c r="Z282">
        <v>21</v>
      </c>
      <c r="AA282" t="s">
        <v>954</v>
      </c>
    </row>
    <row r="283" spans="1:27" x14ac:dyDescent="0.3">
      <c r="A283">
        <v>1</v>
      </c>
      <c r="B283" t="s">
        <v>1082</v>
      </c>
      <c r="C283" t="s">
        <v>973</v>
      </c>
      <c r="E283">
        <v>3</v>
      </c>
      <c r="F283">
        <v>5</v>
      </c>
      <c r="G283">
        <v>4</v>
      </c>
      <c r="H283">
        <v>4</v>
      </c>
      <c r="I283">
        <v>4</v>
      </c>
      <c r="J283">
        <v>8</v>
      </c>
      <c r="K283">
        <v>11</v>
      </c>
      <c r="L283">
        <v>6</v>
      </c>
      <c r="Z283">
        <v>45</v>
      </c>
      <c r="AA283" t="s">
        <v>954</v>
      </c>
    </row>
    <row r="284" spans="1:27" x14ac:dyDescent="0.3">
      <c r="A284">
        <v>2</v>
      </c>
      <c r="B284" t="s">
        <v>1082</v>
      </c>
      <c r="C284" t="s">
        <v>973</v>
      </c>
      <c r="J284">
        <v>1</v>
      </c>
      <c r="Z284">
        <v>1</v>
      </c>
      <c r="AA284" t="s">
        <v>954</v>
      </c>
    </row>
    <row r="285" spans="1:27" x14ac:dyDescent="0.3">
      <c r="A285">
        <v>1</v>
      </c>
      <c r="B285" t="s">
        <v>1083</v>
      </c>
      <c r="C285" t="s">
        <v>1035</v>
      </c>
      <c r="F285">
        <v>1</v>
      </c>
      <c r="G285">
        <v>1</v>
      </c>
      <c r="J285">
        <v>3</v>
      </c>
      <c r="K285">
        <v>1</v>
      </c>
      <c r="Z285">
        <v>6</v>
      </c>
      <c r="AA285" t="s">
        <v>954</v>
      </c>
    </row>
    <row r="286" spans="1:27" x14ac:dyDescent="0.3">
      <c r="A286">
        <v>1</v>
      </c>
      <c r="B286" t="s">
        <v>1084</v>
      </c>
      <c r="C286" t="s">
        <v>1035</v>
      </c>
      <c r="F286">
        <v>1</v>
      </c>
      <c r="I286">
        <v>1</v>
      </c>
      <c r="Z286">
        <v>2</v>
      </c>
      <c r="AA286" t="s">
        <v>954</v>
      </c>
    </row>
    <row r="287" spans="1:27" x14ac:dyDescent="0.3">
      <c r="A287">
        <v>1</v>
      </c>
      <c r="B287" t="s">
        <v>1085</v>
      </c>
      <c r="C287" t="s">
        <v>978</v>
      </c>
      <c r="F287">
        <v>3</v>
      </c>
      <c r="G287">
        <v>1</v>
      </c>
      <c r="Z287">
        <v>4</v>
      </c>
      <c r="AA287" t="s">
        <v>954</v>
      </c>
    </row>
    <row r="288" spans="1:27" x14ac:dyDescent="0.3">
      <c r="A288">
        <v>1</v>
      </c>
      <c r="B288" t="s">
        <v>1086</v>
      </c>
      <c r="C288" t="s">
        <v>824</v>
      </c>
      <c r="F288">
        <v>1</v>
      </c>
      <c r="G288">
        <v>2</v>
      </c>
      <c r="Z288">
        <v>3</v>
      </c>
      <c r="AA288" t="s">
        <v>954</v>
      </c>
    </row>
    <row r="289" spans="1:27" x14ac:dyDescent="0.3">
      <c r="A289">
        <v>2</v>
      </c>
      <c r="B289" t="s">
        <v>1086</v>
      </c>
      <c r="C289" t="s">
        <v>824</v>
      </c>
      <c r="H289">
        <v>1</v>
      </c>
      <c r="Z289">
        <v>1</v>
      </c>
      <c r="AA289" t="s">
        <v>954</v>
      </c>
    </row>
    <row r="290" spans="1:27" x14ac:dyDescent="0.3">
      <c r="A290">
        <v>1</v>
      </c>
      <c r="B290" t="s">
        <v>1087</v>
      </c>
      <c r="C290" t="s">
        <v>929</v>
      </c>
      <c r="K290">
        <v>2</v>
      </c>
      <c r="L290">
        <v>2</v>
      </c>
      <c r="Z290">
        <v>4</v>
      </c>
      <c r="AA290" t="s">
        <v>954</v>
      </c>
    </row>
    <row r="291" spans="1:27" x14ac:dyDescent="0.3">
      <c r="A291">
        <v>1</v>
      </c>
      <c r="B291" t="s">
        <v>1088</v>
      </c>
      <c r="C291" t="s">
        <v>962</v>
      </c>
      <c r="K291">
        <v>2</v>
      </c>
      <c r="Z291">
        <v>2</v>
      </c>
      <c r="AA291" t="s">
        <v>954</v>
      </c>
    </row>
    <row r="292" spans="1:27" x14ac:dyDescent="0.3">
      <c r="A292">
        <v>1</v>
      </c>
      <c r="B292" t="s">
        <v>1089</v>
      </c>
      <c r="C292" t="s">
        <v>1044</v>
      </c>
      <c r="E292">
        <v>3</v>
      </c>
      <c r="F292">
        <v>2</v>
      </c>
      <c r="G292">
        <v>1</v>
      </c>
      <c r="Z292">
        <v>6</v>
      </c>
      <c r="AA292" t="s">
        <v>954</v>
      </c>
    </row>
    <row r="293" spans="1:27" x14ac:dyDescent="0.3">
      <c r="A293">
        <v>1</v>
      </c>
      <c r="B293" t="s">
        <v>1090</v>
      </c>
      <c r="C293" t="s">
        <v>978</v>
      </c>
      <c r="K293">
        <v>1</v>
      </c>
      <c r="L293">
        <v>1</v>
      </c>
      <c r="Z293">
        <v>2</v>
      </c>
      <c r="AA293" t="s">
        <v>954</v>
      </c>
    </row>
    <row r="294" spans="1:27" x14ac:dyDescent="0.3">
      <c r="A294">
        <v>2</v>
      </c>
      <c r="B294" t="s">
        <v>1090</v>
      </c>
      <c r="C294" t="s">
        <v>978</v>
      </c>
      <c r="K294">
        <v>1</v>
      </c>
      <c r="Z294">
        <v>1</v>
      </c>
      <c r="AA294" t="s">
        <v>954</v>
      </c>
    </row>
    <row r="295" spans="1:27" x14ac:dyDescent="0.3">
      <c r="A295">
        <v>1</v>
      </c>
      <c r="B295" t="s">
        <v>1091</v>
      </c>
      <c r="C295" t="s">
        <v>872</v>
      </c>
      <c r="E295">
        <v>4</v>
      </c>
      <c r="F295">
        <v>3</v>
      </c>
      <c r="K295">
        <v>1</v>
      </c>
      <c r="Z295">
        <v>8</v>
      </c>
      <c r="AA295" t="s">
        <v>954</v>
      </c>
    </row>
    <row r="296" spans="1:27" x14ac:dyDescent="0.3">
      <c r="A296">
        <v>1</v>
      </c>
      <c r="B296" t="s">
        <v>1092</v>
      </c>
      <c r="C296" t="s">
        <v>811</v>
      </c>
      <c r="D296">
        <v>2</v>
      </c>
      <c r="E296">
        <v>5</v>
      </c>
      <c r="F296">
        <v>3</v>
      </c>
      <c r="G296">
        <v>7</v>
      </c>
      <c r="H296">
        <v>8</v>
      </c>
      <c r="I296">
        <v>4</v>
      </c>
      <c r="Z296">
        <v>29</v>
      </c>
      <c r="AA296" t="s">
        <v>954</v>
      </c>
    </row>
    <row r="297" spans="1:27" x14ac:dyDescent="0.3">
      <c r="A297">
        <v>2</v>
      </c>
      <c r="B297" t="s">
        <v>1092</v>
      </c>
      <c r="C297" t="s">
        <v>811</v>
      </c>
      <c r="F297">
        <v>1</v>
      </c>
      <c r="G297">
        <v>2</v>
      </c>
      <c r="H297">
        <v>2</v>
      </c>
      <c r="I297">
        <v>1</v>
      </c>
      <c r="Z297">
        <v>6</v>
      </c>
      <c r="AA297" t="s">
        <v>954</v>
      </c>
    </row>
    <row r="298" spans="1:27" x14ac:dyDescent="0.3">
      <c r="A298">
        <v>1</v>
      </c>
      <c r="B298" t="s">
        <v>1093</v>
      </c>
      <c r="C298" t="s">
        <v>844</v>
      </c>
      <c r="D298">
        <v>2</v>
      </c>
      <c r="E298">
        <v>3</v>
      </c>
      <c r="G298">
        <v>5</v>
      </c>
      <c r="H298">
        <v>8</v>
      </c>
      <c r="I298">
        <v>3</v>
      </c>
      <c r="Z298">
        <v>21</v>
      </c>
      <c r="AA298" t="s">
        <v>954</v>
      </c>
    </row>
    <row r="299" spans="1:27" x14ac:dyDescent="0.3">
      <c r="A299">
        <v>2</v>
      </c>
      <c r="B299" t="s">
        <v>1093</v>
      </c>
      <c r="C299" t="s">
        <v>844</v>
      </c>
      <c r="F299">
        <v>2</v>
      </c>
      <c r="G299">
        <v>4</v>
      </c>
      <c r="H299">
        <v>2</v>
      </c>
      <c r="I299">
        <v>2</v>
      </c>
      <c r="Z299">
        <v>10</v>
      </c>
      <c r="AA299" t="s">
        <v>954</v>
      </c>
    </row>
    <row r="300" spans="1:27" x14ac:dyDescent="0.3">
      <c r="A300">
        <v>1</v>
      </c>
      <c r="B300" t="s">
        <v>1094</v>
      </c>
      <c r="C300" t="s">
        <v>945</v>
      </c>
      <c r="D300">
        <v>2</v>
      </c>
      <c r="E300">
        <v>4</v>
      </c>
      <c r="F300">
        <v>9</v>
      </c>
      <c r="G300">
        <v>11</v>
      </c>
      <c r="H300">
        <v>18</v>
      </c>
      <c r="I300">
        <v>14</v>
      </c>
      <c r="Z300">
        <v>58</v>
      </c>
      <c r="AA300" t="s">
        <v>954</v>
      </c>
    </row>
    <row r="301" spans="1:27" x14ac:dyDescent="0.3">
      <c r="A301">
        <v>1</v>
      </c>
      <c r="B301" t="s">
        <v>1095</v>
      </c>
      <c r="C301" t="s">
        <v>844</v>
      </c>
      <c r="D301">
        <v>3</v>
      </c>
      <c r="E301">
        <v>10</v>
      </c>
      <c r="F301">
        <v>23</v>
      </c>
      <c r="G301">
        <v>23</v>
      </c>
      <c r="H301">
        <v>27</v>
      </c>
      <c r="I301">
        <v>20</v>
      </c>
      <c r="Z301">
        <v>106</v>
      </c>
      <c r="AA301" t="s">
        <v>954</v>
      </c>
    </row>
    <row r="302" spans="1:27" x14ac:dyDescent="0.3">
      <c r="A302">
        <v>2</v>
      </c>
      <c r="B302" t="s">
        <v>1095</v>
      </c>
      <c r="C302" t="s">
        <v>844</v>
      </c>
      <c r="F302">
        <v>1</v>
      </c>
      <c r="H302">
        <v>1</v>
      </c>
      <c r="I302">
        <v>4</v>
      </c>
      <c r="Z302">
        <v>6</v>
      </c>
      <c r="AA302" t="s">
        <v>954</v>
      </c>
    </row>
    <row r="303" spans="1:27" x14ac:dyDescent="0.3">
      <c r="A303">
        <v>1</v>
      </c>
      <c r="B303" t="s">
        <v>1096</v>
      </c>
      <c r="C303" t="s">
        <v>811</v>
      </c>
      <c r="F303">
        <v>7</v>
      </c>
      <c r="G303">
        <v>4</v>
      </c>
      <c r="H303">
        <v>4</v>
      </c>
      <c r="I303">
        <v>7</v>
      </c>
      <c r="Z303">
        <v>22</v>
      </c>
      <c r="AA303" t="s">
        <v>954</v>
      </c>
    </row>
    <row r="304" spans="1:27" x14ac:dyDescent="0.3">
      <c r="A304">
        <v>2</v>
      </c>
      <c r="B304" t="s">
        <v>1096</v>
      </c>
      <c r="C304" t="s">
        <v>811</v>
      </c>
      <c r="F304">
        <v>1</v>
      </c>
      <c r="G304">
        <v>2</v>
      </c>
      <c r="H304">
        <v>3</v>
      </c>
      <c r="L304">
        <v>1</v>
      </c>
      <c r="Z304">
        <v>7</v>
      </c>
      <c r="AA304" t="s">
        <v>954</v>
      </c>
    </row>
    <row r="305" spans="1:27" x14ac:dyDescent="0.3">
      <c r="A305">
        <v>1</v>
      </c>
      <c r="B305" t="s">
        <v>1097</v>
      </c>
      <c r="C305" t="s">
        <v>1098</v>
      </c>
      <c r="G305">
        <v>2</v>
      </c>
      <c r="H305">
        <v>3</v>
      </c>
      <c r="Z305">
        <v>5</v>
      </c>
      <c r="AA305" t="s">
        <v>954</v>
      </c>
    </row>
    <row r="306" spans="1:27" x14ac:dyDescent="0.3">
      <c r="A306">
        <v>2</v>
      </c>
      <c r="B306" t="s">
        <v>1097</v>
      </c>
      <c r="C306" t="s">
        <v>1098</v>
      </c>
      <c r="G306">
        <v>1</v>
      </c>
      <c r="I306">
        <v>1</v>
      </c>
      <c r="M306">
        <v>1</v>
      </c>
      <c r="Z306">
        <v>3</v>
      </c>
      <c r="AA306" t="s">
        <v>954</v>
      </c>
    </row>
    <row r="307" spans="1:27" x14ac:dyDescent="0.3">
      <c r="A307">
        <v>1</v>
      </c>
      <c r="B307" t="s">
        <v>1099</v>
      </c>
      <c r="C307" t="s">
        <v>973</v>
      </c>
      <c r="G307">
        <v>3</v>
      </c>
      <c r="H307">
        <v>3</v>
      </c>
      <c r="I307">
        <v>2</v>
      </c>
      <c r="J307">
        <v>1</v>
      </c>
      <c r="K307">
        <v>5</v>
      </c>
      <c r="L307">
        <v>2</v>
      </c>
      <c r="M307">
        <v>2</v>
      </c>
      <c r="Z307">
        <v>18</v>
      </c>
      <c r="AA307" t="s">
        <v>954</v>
      </c>
    </row>
    <row r="308" spans="1:27" x14ac:dyDescent="0.3">
      <c r="A308">
        <v>1</v>
      </c>
      <c r="B308" t="s">
        <v>1100</v>
      </c>
      <c r="C308" t="s">
        <v>965</v>
      </c>
      <c r="G308">
        <v>4</v>
      </c>
      <c r="H308">
        <v>10</v>
      </c>
      <c r="I308">
        <v>10</v>
      </c>
      <c r="J308">
        <v>8</v>
      </c>
      <c r="K308">
        <v>6</v>
      </c>
      <c r="L308">
        <v>2</v>
      </c>
      <c r="M308">
        <v>2</v>
      </c>
      <c r="Z308">
        <v>42</v>
      </c>
      <c r="AA308" t="s">
        <v>954</v>
      </c>
    </row>
    <row r="309" spans="1:27" x14ac:dyDescent="0.3">
      <c r="A309">
        <v>2</v>
      </c>
      <c r="B309" t="s">
        <v>1101</v>
      </c>
      <c r="C309" t="s">
        <v>811</v>
      </c>
      <c r="H309">
        <v>1</v>
      </c>
      <c r="Z309">
        <v>1</v>
      </c>
      <c r="AA309" t="s">
        <v>954</v>
      </c>
    </row>
    <row r="310" spans="1:27" x14ac:dyDescent="0.3">
      <c r="A310">
        <v>1</v>
      </c>
      <c r="B310" t="s">
        <v>1102</v>
      </c>
      <c r="C310" t="s">
        <v>945</v>
      </c>
      <c r="I310">
        <v>1</v>
      </c>
      <c r="J310">
        <v>2</v>
      </c>
      <c r="L310">
        <v>5</v>
      </c>
      <c r="M310">
        <v>13</v>
      </c>
      <c r="O310">
        <v>1</v>
      </c>
      <c r="P310">
        <v>8</v>
      </c>
      <c r="Z310">
        <v>30</v>
      </c>
      <c r="AA310" t="s">
        <v>954</v>
      </c>
    </row>
    <row r="311" spans="1:27" x14ac:dyDescent="0.3">
      <c r="A311">
        <v>2</v>
      </c>
      <c r="B311" t="s">
        <v>1102</v>
      </c>
      <c r="C311" t="s">
        <v>945</v>
      </c>
      <c r="M311">
        <v>1</v>
      </c>
      <c r="Z311">
        <v>1</v>
      </c>
      <c r="AA311" t="s">
        <v>954</v>
      </c>
    </row>
    <row r="312" spans="1:27" x14ac:dyDescent="0.3">
      <c r="A312">
        <v>1</v>
      </c>
      <c r="B312" t="s">
        <v>1103</v>
      </c>
      <c r="C312" t="s">
        <v>1104</v>
      </c>
      <c r="H312">
        <v>1</v>
      </c>
      <c r="J312">
        <v>5</v>
      </c>
      <c r="K312">
        <v>4</v>
      </c>
      <c r="L312">
        <v>2</v>
      </c>
      <c r="N312">
        <v>3</v>
      </c>
      <c r="O312">
        <v>8</v>
      </c>
      <c r="P312">
        <v>3</v>
      </c>
      <c r="Z312">
        <v>26</v>
      </c>
      <c r="AA312" t="s">
        <v>954</v>
      </c>
    </row>
    <row r="313" spans="1:27" x14ac:dyDescent="0.3">
      <c r="A313">
        <v>2</v>
      </c>
      <c r="B313" t="s">
        <v>1103</v>
      </c>
      <c r="C313" t="s">
        <v>1104</v>
      </c>
      <c r="M313">
        <v>1</v>
      </c>
      <c r="Z313">
        <v>1</v>
      </c>
      <c r="AA313" t="s">
        <v>954</v>
      </c>
    </row>
    <row r="314" spans="1:27" x14ac:dyDescent="0.3">
      <c r="A314">
        <v>1</v>
      </c>
      <c r="B314" t="s">
        <v>1105</v>
      </c>
      <c r="C314" t="s">
        <v>1106</v>
      </c>
      <c r="J314">
        <v>4</v>
      </c>
      <c r="K314">
        <v>2</v>
      </c>
      <c r="L314">
        <v>6</v>
      </c>
      <c r="M314">
        <v>1</v>
      </c>
      <c r="O314">
        <v>4</v>
      </c>
      <c r="P314">
        <v>9</v>
      </c>
      <c r="Z314">
        <v>26</v>
      </c>
      <c r="AA314" t="s">
        <v>954</v>
      </c>
    </row>
    <row r="315" spans="1:27" x14ac:dyDescent="0.3">
      <c r="A315">
        <v>2</v>
      </c>
      <c r="B315" t="s">
        <v>1105</v>
      </c>
      <c r="C315" t="s">
        <v>1106</v>
      </c>
      <c r="J315">
        <v>1</v>
      </c>
      <c r="Z315">
        <v>1</v>
      </c>
      <c r="AA315" t="s">
        <v>954</v>
      </c>
    </row>
    <row r="316" spans="1:27" x14ac:dyDescent="0.3">
      <c r="A316">
        <v>1</v>
      </c>
      <c r="B316" t="s">
        <v>1107</v>
      </c>
      <c r="C316" t="s">
        <v>844</v>
      </c>
      <c r="K316">
        <v>8</v>
      </c>
      <c r="M316">
        <v>5</v>
      </c>
      <c r="Z316">
        <v>13</v>
      </c>
      <c r="AA316" t="s">
        <v>954</v>
      </c>
    </row>
    <row r="317" spans="1:27" x14ac:dyDescent="0.3">
      <c r="A317">
        <v>2</v>
      </c>
      <c r="B317" t="s">
        <v>1107</v>
      </c>
      <c r="C317" t="s">
        <v>844</v>
      </c>
      <c r="H317">
        <v>1</v>
      </c>
      <c r="J317">
        <v>1</v>
      </c>
      <c r="Z317">
        <v>2</v>
      </c>
      <c r="AA317" t="s">
        <v>954</v>
      </c>
    </row>
    <row r="318" spans="1:27" x14ac:dyDescent="0.3">
      <c r="A318">
        <v>1</v>
      </c>
      <c r="B318" t="s">
        <v>1108</v>
      </c>
      <c r="C318" t="s">
        <v>1109</v>
      </c>
      <c r="I318">
        <v>1</v>
      </c>
      <c r="L318">
        <v>1</v>
      </c>
      <c r="Z318">
        <v>2</v>
      </c>
      <c r="AA318" t="s">
        <v>954</v>
      </c>
    </row>
    <row r="319" spans="1:27" x14ac:dyDescent="0.3">
      <c r="A319">
        <v>1</v>
      </c>
      <c r="B319" t="s">
        <v>1110</v>
      </c>
      <c r="C319" t="s">
        <v>945</v>
      </c>
      <c r="M319">
        <v>7</v>
      </c>
      <c r="Z319">
        <v>7</v>
      </c>
      <c r="AA319" t="s">
        <v>954</v>
      </c>
    </row>
    <row r="320" spans="1:27" x14ac:dyDescent="0.3">
      <c r="A320">
        <v>1</v>
      </c>
      <c r="B320" t="s">
        <v>1111</v>
      </c>
      <c r="C320" t="s">
        <v>1112</v>
      </c>
      <c r="I320">
        <v>1</v>
      </c>
      <c r="K320">
        <v>4</v>
      </c>
      <c r="L320">
        <v>5</v>
      </c>
      <c r="M320">
        <v>4</v>
      </c>
      <c r="O320">
        <v>1</v>
      </c>
      <c r="Z320">
        <v>15</v>
      </c>
      <c r="AA320" t="s">
        <v>954</v>
      </c>
    </row>
    <row r="321" spans="1:27" x14ac:dyDescent="0.3">
      <c r="A321">
        <v>1</v>
      </c>
      <c r="B321" t="s">
        <v>1113</v>
      </c>
      <c r="C321" t="s">
        <v>844</v>
      </c>
      <c r="J321">
        <v>1</v>
      </c>
      <c r="Z321">
        <v>1</v>
      </c>
      <c r="AA321" t="s">
        <v>954</v>
      </c>
    </row>
    <row r="322" spans="1:27" x14ac:dyDescent="0.3">
      <c r="A322">
        <v>2</v>
      </c>
      <c r="B322" t="s">
        <v>1113</v>
      </c>
      <c r="C322" t="s">
        <v>844</v>
      </c>
      <c r="M322">
        <v>1</v>
      </c>
      <c r="Z322">
        <v>1</v>
      </c>
      <c r="AA322" t="s">
        <v>954</v>
      </c>
    </row>
    <row r="323" spans="1:27" x14ac:dyDescent="0.3">
      <c r="A323">
        <v>1</v>
      </c>
      <c r="B323" t="s">
        <v>1114</v>
      </c>
      <c r="C323" t="s">
        <v>808</v>
      </c>
      <c r="H323">
        <v>2</v>
      </c>
      <c r="I323">
        <v>2</v>
      </c>
      <c r="J323">
        <v>2</v>
      </c>
      <c r="K323">
        <v>5</v>
      </c>
      <c r="L323">
        <v>3</v>
      </c>
      <c r="M323">
        <v>8</v>
      </c>
      <c r="O323">
        <v>2</v>
      </c>
      <c r="Z323">
        <v>24</v>
      </c>
      <c r="AA323" t="s">
        <v>954</v>
      </c>
    </row>
    <row r="324" spans="1:27" x14ac:dyDescent="0.3">
      <c r="A324">
        <v>1</v>
      </c>
      <c r="B324" t="s">
        <v>1115</v>
      </c>
      <c r="C324" t="s">
        <v>844</v>
      </c>
      <c r="I324">
        <v>4</v>
      </c>
      <c r="J324">
        <v>3</v>
      </c>
      <c r="L324">
        <v>2</v>
      </c>
      <c r="Z324">
        <v>9</v>
      </c>
      <c r="AA324" t="s">
        <v>954</v>
      </c>
    </row>
    <row r="325" spans="1:27" x14ac:dyDescent="0.3">
      <c r="A325">
        <v>1</v>
      </c>
      <c r="B325" t="s">
        <v>1116</v>
      </c>
      <c r="C325" t="s">
        <v>844</v>
      </c>
      <c r="H325">
        <v>4</v>
      </c>
      <c r="I325">
        <v>4</v>
      </c>
      <c r="J325">
        <v>2</v>
      </c>
      <c r="K325">
        <v>5</v>
      </c>
      <c r="L325">
        <v>3</v>
      </c>
      <c r="M325">
        <v>3</v>
      </c>
      <c r="O325">
        <v>1</v>
      </c>
      <c r="P325">
        <v>1</v>
      </c>
      <c r="Z325">
        <v>23</v>
      </c>
      <c r="AA325" t="s">
        <v>954</v>
      </c>
    </row>
    <row r="326" spans="1:27" x14ac:dyDescent="0.3">
      <c r="A326">
        <v>2</v>
      </c>
      <c r="B326" t="s">
        <v>1117</v>
      </c>
      <c r="C326" t="s">
        <v>1035</v>
      </c>
      <c r="N326">
        <v>1</v>
      </c>
      <c r="R326">
        <v>1</v>
      </c>
      <c r="Z326">
        <v>2</v>
      </c>
      <c r="AA326" t="s">
        <v>954</v>
      </c>
    </row>
    <row r="327" spans="1:27" x14ac:dyDescent="0.3">
      <c r="A327">
        <v>1</v>
      </c>
      <c r="B327" t="s">
        <v>1118</v>
      </c>
      <c r="C327" t="s">
        <v>945</v>
      </c>
      <c r="M327">
        <v>1</v>
      </c>
      <c r="Z327">
        <v>1</v>
      </c>
      <c r="AA327" t="s">
        <v>954</v>
      </c>
    </row>
    <row r="328" spans="1:27" x14ac:dyDescent="0.3">
      <c r="A328">
        <v>2</v>
      </c>
      <c r="B328" t="s">
        <v>1118</v>
      </c>
      <c r="C328" t="s">
        <v>945</v>
      </c>
      <c r="K328">
        <v>1</v>
      </c>
      <c r="Z328">
        <v>1</v>
      </c>
      <c r="AA328" t="s">
        <v>954</v>
      </c>
    </row>
    <row r="329" spans="1:27" x14ac:dyDescent="0.3">
      <c r="A329">
        <v>1</v>
      </c>
      <c r="B329" t="s">
        <v>1119</v>
      </c>
      <c r="C329" t="s">
        <v>1017</v>
      </c>
      <c r="K329">
        <v>2</v>
      </c>
      <c r="L329">
        <v>3</v>
      </c>
      <c r="M329">
        <v>5</v>
      </c>
      <c r="N329">
        <v>3</v>
      </c>
      <c r="O329">
        <v>6</v>
      </c>
      <c r="P329">
        <v>2</v>
      </c>
      <c r="R329">
        <v>3</v>
      </c>
      <c r="S329">
        <v>1</v>
      </c>
      <c r="T329">
        <v>3</v>
      </c>
      <c r="Z329">
        <v>28</v>
      </c>
      <c r="AA329" t="s">
        <v>954</v>
      </c>
    </row>
    <row r="330" spans="1:27" x14ac:dyDescent="0.3">
      <c r="A330">
        <v>2</v>
      </c>
      <c r="B330" t="s">
        <v>1120</v>
      </c>
      <c r="C330" t="s">
        <v>1121</v>
      </c>
      <c r="K330">
        <v>1</v>
      </c>
      <c r="Z330">
        <v>1</v>
      </c>
      <c r="AA330" t="s">
        <v>954</v>
      </c>
    </row>
    <row r="331" spans="1:27" x14ac:dyDescent="0.3">
      <c r="A331">
        <v>2</v>
      </c>
      <c r="B331" t="s">
        <v>1122</v>
      </c>
      <c r="C331" t="s">
        <v>857</v>
      </c>
      <c r="R331">
        <v>1</v>
      </c>
      <c r="Z331">
        <v>1</v>
      </c>
      <c r="AA331" t="s">
        <v>954</v>
      </c>
    </row>
    <row r="332" spans="1:27" x14ac:dyDescent="0.3">
      <c r="A332">
        <v>1</v>
      </c>
      <c r="B332" t="s">
        <v>1123</v>
      </c>
      <c r="C332" t="s">
        <v>932</v>
      </c>
      <c r="J332">
        <v>1</v>
      </c>
      <c r="K332">
        <v>1</v>
      </c>
      <c r="Z332">
        <v>2</v>
      </c>
      <c r="AA332" t="s">
        <v>954</v>
      </c>
    </row>
    <row r="333" spans="1:27" x14ac:dyDescent="0.3">
      <c r="A333">
        <v>2</v>
      </c>
      <c r="B333" t="s">
        <v>1123</v>
      </c>
      <c r="C333" t="s">
        <v>932</v>
      </c>
      <c r="N333">
        <v>1</v>
      </c>
      <c r="Q333">
        <v>1</v>
      </c>
      <c r="R333">
        <v>1</v>
      </c>
      <c r="T333">
        <v>1</v>
      </c>
      <c r="Z333">
        <v>4</v>
      </c>
      <c r="AA333" t="s">
        <v>954</v>
      </c>
    </row>
    <row r="334" spans="1:27" x14ac:dyDescent="0.3">
      <c r="A334">
        <v>1</v>
      </c>
      <c r="B334" t="s">
        <v>1124</v>
      </c>
      <c r="C334" t="s">
        <v>1125</v>
      </c>
      <c r="J334">
        <v>1</v>
      </c>
      <c r="L334">
        <v>1</v>
      </c>
      <c r="M334">
        <v>1</v>
      </c>
      <c r="N334">
        <v>1</v>
      </c>
      <c r="Z334">
        <v>4</v>
      </c>
      <c r="AA334" t="s">
        <v>954</v>
      </c>
    </row>
    <row r="335" spans="1:27" x14ac:dyDescent="0.3">
      <c r="A335">
        <v>2</v>
      </c>
      <c r="B335" t="s">
        <v>1124</v>
      </c>
      <c r="C335" t="s">
        <v>1125</v>
      </c>
      <c r="N335">
        <v>1</v>
      </c>
      <c r="Z335">
        <v>1</v>
      </c>
      <c r="AA335" t="s">
        <v>954</v>
      </c>
    </row>
    <row r="336" spans="1:27" x14ac:dyDescent="0.3">
      <c r="A336">
        <v>1</v>
      </c>
      <c r="B336" t="s">
        <v>1126</v>
      </c>
      <c r="C336" t="s">
        <v>1127</v>
      </c>
      <c r="Q336">
        <v>1</v>
      </c>
      <c r="Z336">
        <v>1</v>
      </c>
      <c r="AA336" t="s">
        <v>954</v>
      </c>
    </row>
    <row r="337" spans="1:27" x14ac:dyDescent="0.3">
      <c r="A337">
        <v>1</v>
      </c>
      <c r="B337" t="s">
        <v>1128</v>
      </c>
      <c r="C337" t="s">
        <v>811</v>
      </c>
      <c r="N337">
        <v>1</v>
      </c>
      <c r="R337">
        <v>2</v>
      </c>
      <c r="S337">
        <v>1</v>
      </c>
      <c r="T337">
        <v>2</v>
      </c>
      <c r="Z337">
        <v>6</v>
      </c>
      <c r="AA337" t="s">
        <v>954</v>
      </c>
    </row>
    <row r="338" spans="1:27" x14ac:dyDescent="0.3">
      <c r="A338">
        <v>2</v>
      </c>
      <c r="B338" t="s">
        <v>1128</v>
      </c>
      <c r="C338" t="s">
        <v>811</v>
      </c>
      <c r="P338">
        <v>1</v>
      </c>
      <c r="V338">
        <v>2</v>
      </c>
      <c r="Z338">
        <v>3</v>
      </c>
      <c r="AA338" t="s">
        <v>954</v>
      </c>
    </row>
    <row r="339" spans="1:27" x14ac:dyDescent="0.3">
      <c r="A339">
        <v>1</v>
      </c>
      <c r="B339" t="s">
        <v>1129</v>
      </c>
      <c r="C339" t="s">
        <v>1130</v>
      </c>
      <c r="N339">
        <v>1</v>
      </c>
      <c r="O339">
        <v>1</v>
      </c>
      <c r="T339">
        <v>1</v>
      </c>
      <c r="U339">
        <v>2</v>
      </c>
      <c r="Z339">
        <v>5</v>
      </c>
      <c r="AA339" t="s">
        <v>954</v>
      </c>
    </row>
    <row r="340" spans="1:27" x14ac:dyDescent="0.3">
      <c r="A340">
        <v>1</v>
      </c>
      <c r="B340" t="s">
        <v>1131</v>
      </c>
      <c r="C340" t="s">
        <v>844</v>
      </c>
      <c r="Q340">
        <v>1</v>
      </c>
      <c r="Z340">
        <v>1</v>
      </c>
      <c r="AA340" t="s">
        <v>954</v>
      </c>
    </row>
    <row r="341" spans="1:27" x14ac:dyDescent="0.3">
      <c r="A341">
        <v>2</v>
      </c>
      <c r="B341" t="s">
        <v>1131</v>
      </c>
      <c r="C341" t="s">
        <v>844</v>
      </c>
      <c r="R341">
        <v>1</v>
      </c>
      <c r="Z341">
        <v>1</v>
      </c>
      <c r="AA341" t="s">
        <v>954</v>
      </c>
    </row>
    <row r="342" spans="1:27" x14ac:dyDescent="0.3">
      <c r="A342">
        <v>1</v>
      </c>
      <c r="B342" t="s">
        <v>1132</v>
      </c>
      <c r="C342" t="s">
        <v>1112</v>
      </c>
      <c r="S342">
        <v>1</v>
      </c>
      <c r="Z342">
        <v>1</v>
      </c>
      <c r="AA342" t="s">
        <v>954</v>
      </c>
    </row>
    <row r="343" spans="1:27" x14ac:dyDescent="0.3">
      <c r="A343">
        <v>2</v>
      </c>
      <c r="B343" t="s">
        <v>1132</v>
      </c>
      <c r="C343" t="s">
        <v>1112</v>
      </c>
      <c r="O343">
        <v>1</v>
      </c>
      <c r="Q343">
        <v>2</v>
      </c>
      <c r="R343">
        <v>1</v>
      </c>
      <c r="Z343">
        <v>4</v>
      </c>
      <c r="AA343" t="s">
        <v>954</v>
      </c>
    </row>
    <row r="344" spans="1:27" x14ac:dyDescent="0.3">
      <c r="A344">
        <v>1</v>
      </c>
      <c r="B344" t="s">
        <v>1133</v>
      </c>
      <c r="C344" t="s">
        <v>942</v>
      </c>
      <c r="J344">
        <v>1</v>
      </c>
      <c r="K344">
        <v>5</v>
      </c>
      <c r="L344">
        <v>3</v>
      </c>
      <c r="M344">
        <v>6</v>
      </c>
      <c r="N344">
        <v>1</v>
      </c>
      <c r="O344">
        <v>3</v>
      </c>
      <c r="P344">
        <v>5</v>
      </c>
      <c r="Q344">
        <v>1</v>
      </c>
      <c r="R344">
        <v>2</v>
      </c>
      <c r="Z344">
        <v>27</v>
      </c>
      <c r="AA344" t="s">
        <v>954</v>
      </c>
    </row>
    <row r="345" spans="1:27" x14ac:dyDescent="0.3">
      <c r="A345">
        <v>2</v>
      </c>
      <c r="B345" t="s">
        <v>1133</v>
      </c>
      <c r="C345" t="s">
        <v>942</v>
      </c>
      <c r="J345">
        <v>1</v>
      </c>
      <c r="Z345">
        <v>1</v>
      </c>
      <c r="AA345" t="s">
        <v>954</v>
      </c>
    </row>
    <row r="346" spans="1:27" x14ac:dyDescent="0.3">
      <c r="A346">
        <v>1</v>
      </c>
      <c r="B346" t="s">
        <v>1134</v>
      </c>
      <c r="C346" t="s">
        <v>808</v>
      </c>
      <c r="L346">
        <v>1</v>
      </c>
      <c r="M346">
        <v>3</v>
      </c>
      <c r="N346">
        <v>2</v>
      </c>
      <c r="O346">
        <v>3</v>
      </c>
      <c r="P346">
        <v>2</v>
      </c>
      <c r="Q346">
        <v>1</v>
      </c>
      <c r="R346">
        <v>1</v>
      </c>
      <c r="S346">
        <v>2</v>
      </c>
      <c r="Z346">
        <v>15</v>
      </c>
      <c r="AA346" t="s">
        <v>954</v>
      </c>
    </row>
    <row r="347" spans="1:27" x14ac:dyDescent="0.3">
      <c r="A347">
        <v>1</v>
      </c>
      <c r="B347" t="s">
        <v>1135</v>
      </c>
      <c r="C347" t="s">
        <v>1136</v>
      </c>
      <c r="K347">
        <v>2</v>
      </c>
      <c r="L347">
        <v>1</v>
      </c>
      <c r="M347">
        <v>2</v>
      </c>
      <c r="N347">
        <v>2</v>
      </c>
      <c r="O347">
        <v>2</v>
      </c>
      <c r="Q347">
        <v>1</v>
      </c>
      <c r="Z347">
        <v>10</v>
      </c>
      <c r="AA347" t="s">
        <v>954</v>
      </c>
    </row>
    <row r="348" spans="1:27" x14ac:dyDescent="0.3">
      <c r="A348">
        <v>2</v>
      </c>
      <c r="B348" t="s">
        <v>1135</v>
      </c>
      <c r="C348" t="s">
        <v>1136</v>
      </c>
      <c r="P348">
        <v>1</v>
      </c>
      <c r="Z348">
        <v>1</v>
      </c>
      <c r="AA348" t="s">
        <v>954</v>
      </c>
    </row>
    <row r="349" spans="1:27" x14ac:dyDescent="0.3">
      <c r="A349">
        <v>1</v>
      </c>
      <c r="B349" t="s">
        <v>1137</v>
      </c>
      <c r="C349" t="s">
        <v>1138</v>
      </c>
      <c r="T349">
        <v>3</v>
      </c>
      <c r="U349">
        <v>10</v>
      </c>
      <c r="X349">
        <v>7</v>
      </c>
      <c r="Z349">
        <v>20</v>
      </c>
      <c r="AA349" t="s">
        <v>954</v>
      </c>
    </row>
    <row r="350" spans="1:27" x14ac:dyDescent="0.3">
      <c r="A350">
        <v>1</v>
      </c>
      <c r="B350" t="s">
        <v>1139</v>
      </c>
      <c r="C350" t="s">
        <v>844</v>
      </c>
      <c r="T350">
        <v>5</v>
      </c>
      <c r="U350">
        <v>2</v>
      </c>
      <c r="V350">
        <v>1</v>
      </c>
      <c r="W350">
        <v>6</v>
      </c>
      <c r="X350">
        <v>9</v>
      </c>
      <c r="Z350">
        <v>23</v>
      </c>
      <c r="AA350" t="s">
        <v>954</v>
      </c>
    </row>
    <row r="351" spans="1:27" x14ac:dyDescent="0.3">
      <c r="A351">
        <v>1</v>
      </c>
      <c r="B351" t="s">
        <v>1140</v>
      </c>
      <c r="C351" t="s">
        <v>839</v>
      </c>
      <c r="Q351">
        <v>3</v>
      </c>
      <c r="R351">
        <v>3</v>
      </c>
      <c r="S351">
        <v>3</v>
      </c>
      <c r="T351">
        <v>5</v>
      </c>
      <c r="U351">
        <v>2</v>
      </c>
      <c r="V351">
        <v>3</v>
      </c>
      <c r="W351">
        <v>2</v>
      </c>
      <c r="X351">
        <v>8</v>
      </c>
      <c r="Z351">
        <v>29</v>
      </c>
      <c r="AA351" t="s">
        <v>954</v>
      </c>
    </row>
    <row r="352" spans="1:27" x14ac:dyDescent="0.3">
      <c r="A352">
        <v>1</v>
      </c>
      <c r="B352" t="s">
        <v>1141</v>
      </c>
      <c r="C352" t="s">
        <v>808</v>
      </c>
      <c r="Q352">
        <v>3</v>
      </c>
      <c r="X352">
        <v>3</v>
      </c>
      <c r="Z352">
        <v>6</v>
      </c>
      <c r="AA352" t="s">
        <v>954</v>
      </c>
    </row>
    <row r="353" spans="1:27" x14ac:dyDescent="0.3">
      <c r="A353">
        <v>2</v>
      </c>
      <c r="B353" t="s">
        <v>1141</v>
      </c>
      <c r="C353" t="s">
        <v>808</v>
      </c>
      <c r="V353">
        <v>1</v>
      </c>
      <c r="Z353">
        <v>1</v>
      </c>
      <c r="AA353" t="s">
        <v>954</v>
      </c>
    </row>
    <row r="354" spans="1:27" x14ac:dyDescent="0.3">
      <c r="A354">
        <v>1</v>
      </c>
      <c r="B354" t="s">
        <v>1142</v>
      </c>
      <c r="C354" t="s">
        <v>839</v>
      </c>
      <c r="V354">
        <v>2</v>
      </c>
      <c r="Z354">
        <v>2</v>
      </c>
      <c r="AA354" t="s">
        <v>954</v>
      </c>
    </row>
    <row r="355" spans="1:27" x14ac:dyDescent="0.3">
      <c r="A355">
        <v>1</v>
      </c>
      <c r="B355" t="s">
        <v>1143</v>
      </c>
      <c r="C355" t="s">
        <v>1038</v>
      </c>
      <c r="S355">
        <v>1</v>
      </c>
      <c r="T355">
        <v>2</v>
      </c>
      <c r="U355">
        <v>2</v>
      </c>
      <c r="Z355">
        <v>5</v>
      </c>
      <c r="AA355" t="s">
        <v>954</v>
      </c>
    </row>
    <row r="356" spans="1:27" x14ac:dyDescent="0.3">
      <c r="A356">
        <v>2</v>
      </c>
      <c r="B356" t="s">
        <v>1143</v>
      </c>
      <c r="C356" t="s">
        <v>1038</v>
      </c>
      <c r="T356">
        <v>1</v>
      </c>
      <c r="Z356">
        <v>1</v>
      </c>
      <c r="AA356" t="s">
        <v>954</v>
      </c>
    </row>
    <row r="357" spans="1:27" x14ac:dyDescent="0.3">
      <c r="A357">
        <v>1</v>
      </c>
      <c r="B357" t="s">
        <v>1144</v>
      </c>
      <c r="C357" t="s">
        <v>808</v>
      </c>
      <c r="O357">
        <v>5</v>
      </c>
      <c r="T357">
        <v>5</v>
      </c>
      <c r="U357">
        <v>2</v>
      </c>
      <c r="V357">
        <v>1</v>
      </c>
      <c r="W357">
        <v>2</v>
      </c>
      <c r="X357">
        <v>3</v>
      </c>
      <c r="Z357">
        <v>18</v>
      </c>
      <c r="AA357" t="s">
        <v>954</v>
      </c>
    </row>
    <row r="358" spans="1:27" x14ac:dyDescent="0.3">
      <c r="A358">
        <v>1</v>
      </c>
      <c r="B358" t="s">
        <v>1145</v>
      </c>
      <c r="C358" t="s">
        <v>844</v>
      </c>
      <c r="O358">
        <v>1</v>
      </c>
      <c r="P358">
        <v>1</v>
      </c>
      <c r="Q358">
        <v>2</v>
      </c>
      <c r="T358">
        <v>5</v>
      </c>
      <c r="U358">
        <v>10</v>
      </c>
      <c r="V358">
        <v>2</v>
      </c>
      <c r="W358">
        <v>3</v>
      </c>
      <c r="X358">
        <v>4</v>
      </c>
      <c r="Z358">
        <v>28</v>
      </c>
      <c r="AA358" t="s">
        <v>954</v>
      </c>
    </row>
    <row r="359" spans="1:27" x14ac:dyDescent="0.3">
      <c r="A359">
        <v>1</v>
      </c>
      <c r="B359" t="s">
        <v>1146</v>
      </c>
      <c r="C359" t="s">
        <v>1147</v>
      </c>
      <c r="S359">
        <v>2</v>
      </c>
      <c r="T359">
        <v>7</v>
      </c>
      <c r="U359">
        <v>5</v>
      </c>
      <c r="V359">
        <v>2</v>
      </c>
      <c r="W359">
        <v>2</v>
      </c>
      <c r="X359">
        <v>7</v>
      </c>
      <c r="Z359">
        <v>25</v>
      </c>
      <c r="AA359" t="s">
        <v>954</v>
      </c>
    </row>
    <row r="360" spans="1:27" x14ac:dyDescent="0.3">
      <c r="A360">
        <v>1</v>
      </c>
      <c r="B360" t="s">
        <v>1148</v>
      </c>
      <c r="C360" t="s">
        <v>808</v>
      </c>
      <c r="S360">
        <v>2</v>
      </c>
      <c r="T360">
        <v>2</v>
      </c>
      <c r="U360">
        <v>2</v>
      </c>
      <c r="V360">
        <v>3</v>
      </c>
      <c r="W360">
        <v>1</v>
      </c>
      <c r="X360">
        <v>3</v>
      </c>
      <c r="Y360">
        <v>4</v>
      </c>
      <c r="Z360">
        <v>17</v>
      </c>
      <c r="AA360" t="s">
        <v>954</v>
      </c>
    </row>
    <row r="361" spans="1:27" x14ac:dyDescent="0.3">
      <c r="A361">
        <v>2</v>
      </c>
      <c r="B361" t="s">
        <v>1148</v>
      </c>
      <c r="C361" t="s">
        <v>808</v>
      </c>
      <c r="U361">
        <v>1</v>
      </c>
      <c r="W361">
        <v>1</v>
      </c>
      <c r="Z361">
        <v>2</v>
      </c>
      <c r="AA361" t="s">
        <v>954</v>
      </c>
    </row>
    <row r="362" spans="1:27" x14ac:dyDescent="0.3">
      <c r="A362">
        <v>2</v>
      </c>
      <c r="B362" t="s">
        <v>1149</v>
      </c>
      <c r="C362" t="s">
        <v>1040</v>
      </c>
      <c r="V362">
        <v>1</v>
      </c>
      <c r="W362">
        <v>1</v>
      </c>
      <c r="X362">
        <v>1</v>
      </c>
      <c r="Y362">
        <v>1</v>
      </c>
      <c r="Z362">
        <v>4</v>
      </c>
      <c r="AA362" t="s">
        <v>954</v>
      </c>
    </row>
    <row r="363" spans="1:27" x14ac:dyDescent="0.3">
      <c r="A363">
        <v>2</v>
      </c>
      <c r="B363" t="s">
        <v>112</v>
      </c>
      <c r="C363" t="s">
        <v>808</v>
      </c>
      <c r="T363">
        <v>1</v>
      </c>
      <c r="Z363">
        <v>2</v>
      </c>
      <c r="AA363" t="s">
        <v>954</v>
      </c>
    </row>
    <row r="364" spans="1:27" x14ac:dyDescent="0.3">
      <c r="A364">
        <v>2</v>
      </c>
      <c r="B364" t="s">
        <v>1150</v>
      </c>
      <c r="C364" t="s">
        <v>808</v>
      </c>
      <c r="J364">
        <v>1</v>
      </c>
      <c r="Z364">
        <v>1</v>
      </c>
      <c r="AA364" t="s">
        <v>954</v>
      </c>
    </row>
    <row r="365" spans="1:27" x14ac:dyDescent="0.3">
      <c r="A365">
        <v>2</v>
      </c>
      <c r="B365" t="s">
        <v>115</v>
      </c>
      <c r="C365" t="s">
        <v>857</v>
      </c>
      <c r="M365">
        <v>1</v>
      </c>
      <c r="N365">
        <v>1</v>
      </c>
      <c r="Q365">
        <v>1</v>
      </c>
      <c r="R365">
        <v>1</v>
      </c>
      <c r="Z365">
        <v>4</v>
      </c>
      <c r="AA365" t="s">
        <v>954</v>
      </c>
    </row>
    <row r="366" spans="1:27" x14ac:dyDescent="0.3">
      <c r="A366">
        <v>2</v>
      </c>
      <c r="B366" t="s">
        <v>1151</v>
      </c>
      <c r="C366" t="s">
        <v>808</v>
      </c>
      <c r="Q366">
        <v>1</v>
      </c>
      <c r="R366">
        <v>1</v>
      </c>
      <c r="Z366">
        <v>2</v>
      </c>
      <c r="AA366" t="s">
        <v>954</v>
      </c>
    </row>
    <row r="367" spans="1:27" x14ac:dyDescent="0.3">
      <c r="A367">
        <v>1</v>
      </c>
      <c r="B367" t="s">
        <v>1152</v>
      </c>
      <c r="C367" t="s">
        <v>857</v>
      </c>
      <c r="R367">
        <v>2</v>
      </c>
      <c r="S367">
        <v>2</v>
      </c>
      <c r="T367">
        <v>2</v>
      </c>
      <c r="V367">
        <v>2</v>
      </c>
      <c r="X367">
        <v>1</v>
      </c>
      <c r="Y367">
        <v>4</v>
      </c>
      <c r="Z367">
        <v>14</v>
      </c>
      <c r="AA367" t="s">
        <v>954</v>
      </c>
    </row>
    <row r="368" spans="1:27" x14ac:dyDescent="0.3">
      <c r="A368">
        <v>2</v>
      </c>
      <c r="B368" t="s">
        <v>1152</v>
      </c>
      <c r="C368" t="s">
        <v>857</v>
      </c>
      <c r="X368">
        <v>1</v>
      </c>
      <c r="Z368">
        <v>1</v>
      </c>
      <c r="AA368" t="s">
        <v>954</v>
      </c>
    </row>
    <row r="369" spans="1:27" x14ac:dyDescent="0.3">
      <c r="A369">
        <v>1</v>
      </c>
      <c r="B369" t="s">
        <v>1153</v>
      </c>
      <c r="C369" t="s">
        <v>808</v>
      </c>
      <c r="H369">
        <v>1</v>
      </c>
      <c r="Z369">
        <v>1</v>
      </c>
      <c r="AA369" t="s">
        <v>954</v>
      </c>
    </row>
    <row r="370" spans="1:27" x14ac:dyDescent="0.3">
      <c r="A370">
        <v>2</v>
      </c>
      <c r="B370" t="s">
        <v>1153</v>
      </c>
      <c r="C370" t="s">
        <v>808</v>
      </c>
      <c r="I370">
        <v>1</v>
      </c>
      <c r="Z370">
        <v>1</v>
      </c>
      <c r="AA370" t="s">
        <v>954</v>
      </c>
    </row>
    <row r="371" spans="1:27" x14ac:dyDescent="0.3">
      <c r="A371">
        <v>1</v>
      </c>
      <c r="B371" t="s">
        <v>1154</v>
      </c>
      <c r="C371" t="s">
        <v>945</v>
      </c>
      <c r="H371">
        <v>3</v>
      </c>
      <c r="Z371">
        <v>3</v>
      </c>
      <c r="AA371" t="s">
        <v>954</v>
      </c>
    </row>
    <row r="372" spans="1:27" x14ac:dyDescent="0.3">
      <c r="A372">
        <v>2</v>
      </c>
      <c r="B372" t="s">
        <v>1155</v>
      </c>
      <c r="C372" t="s">
        <v>844</v>
      </c>
      <c r="P372">
        <v>1</v>
      </c>
      <c r="Z372">
        <v>1</v>
      </c>
      <c r="AA372" t="s">
        <v>954</v>
      </c>
    </row>
    <row r="373" spans="1:27" x14ac:dyDescent="0.3">
      <c r="A373">
        <v>1</v>
      </c>
      <c r="B373" t="s">
        <v>1156</v>
      </c>
      <c r="C373" t="s">
        <v>945</v>
      </c>
      <c r="H373">
        <v>7</v>
      </c>
      <c r="I373">
        <v>2</v>
      </c>
      <c r="J373">
        <v>1</v>
      </c>
      <c r="K373">
        <v>5</v>
      </c>
      <c r="L373">
        <v>3</v>
      </c>
      <c r="M373">
        <v>2</v>
      </c>
      <c r="O373">
        <v>4</v>
      </c>
      <c r="P373">
        <v>1</v>
      </c>
      <c r="Z373">
        <v>25</v>
      </c>
      <c r="AA373" t="s">
        <v>954</v>
      </c>
    </row>
    <row r="374" spans="1:27" x14ac:dyDescent="0.3">
      <c r="A374">
        <v>1</v>
      </c>
      <c r="B374" t="s">
        <v>1157</v>
      </c>
      <c r="C374" t="s">
        <v>844</v>
      </c>
      <c r="M374">
        <v>8</v>
      </c>
      <c r="Z374">
        <v>8</v>
      </c>
      <c r="AA374" t="s">
        <v>954</v>
      </c>
    </row>
    <row r="375" spans="1:27" x14ac:dyDescent="0.3">
      <c r="A375">
        <v>1</v>
      </c>
      <c r="B375" t="s">
        <v>1158</v>
      </c>
      <c r="C375" t="s">
        <v>1147</v>
      </c>
      <c r="H375">
        <v>5</v>
      </c>
      <c r="I375">
        <v>4</v>
      </c>
      <c r="J375">
        <v>4</v>
      </c>
      <c r="K375">
        <v>5</v>
      </c>
      <c r="L375">
        <v>2</v>
      </c>
      <c r="M375">
        <v>3</v>
      </c>
      <c r="N375">
        <v>2</v>
      </c>
      <c r="O375">
        <v>1</v>
      </c>
      <c r="P375">
        <v>2</v>
      </c>
      <c r="Z375">
        <v>28</v>
      </c>
      <c r="AA375" t="s">
        <v>954</v>
      </c>
    </row>
    <row r="376" spans="1:27" x14ac:dyDescent="0.3">
      <c r="A376">
        <v>1</v>
      </c>
      <c r="B376" t="s">
        <v>1159</v>
      </c>
      <c r="C376" t="s">
        <v>945</v>
      </c>
      <c r="J376">
        <v>5</v>
      </c>
      <c r="K376">
        <v>2</v>
      </c>
      <c r="L376">
        <v>2</v>
      </c>
      <c r="N376">
        <v>1</v>
      </c>
      <c r="O376">
        <v>1</v>
      </c>
      <c r="P376">
        <v>1</v>
      </c>
      <c r="R376">
        <v>5</v>
      </c>
      <c r="S376">
        <v>3</v>
      </c>
      <c r="T376">
        <v>2</v>
      </c>
      <c r="Z376">
        <v>22</v>
      </c>
      <c r="AA376" t="s">
        <v>954</v>
      </c>
    </row>
    <row r="377" spans="1:27" x14ac:dyDescent="0.3">
      <c r="A377">
        <v>2</v>
      </c>
      <c r="B377" t="s">
        <v>1159</v>
      </c>
      <c r="C377" t="s">
        <v>945</v>
      </c>
      <c r="R377">
        <v>1</v>
      </c>
      <c r="Z377">
        <v>1</v>
      </c>
      <c r="AA377" t="s">
        <v>954</v>
      </c>
    </row>
    <row r="378" spans="1:27" x14ac:dyDescent="0.3">
      <c r="A378">
        <v>1</v>
      </c>
      <c r="B378" t="s">
        <v>1160</v>
      </c>
      <c r="C378" t="s">
        <v>1147</v>
      </c>
      <c r="J378">
        <v>3</v>
      </c>
      <c r="K378">
        <v>4</v>
      </c>
      <c r="L378">
        <v>5</v>
      </c>
      <c r="N378">
        <v>5</v>
      </c>
      <c r="O378">
        <v>2</v>
      </c>
      <c r="P378">
        <v>2</v>
      </c>
      <c r="Q378">
        <v>1</v>
      </c>
      <c r="R378">
        <v>1</v>
      </c>
      <c r="S378">
        <v>2</v>
      </c>
      <c r="T378">
        <v>2</v>
      </c>
      <c r="Z378">
        <v>27</v>
      </c>
      <c r="AA378" t="s">
        <v>954</v>
      </c>
    </row>
    <row r="379" spans="1:27" x14ac:dyDescent="0.3">
      <c r="A379">
        <v>2</v>
      </c>
      <c r="B379" t="s">
        <v>1160</v>
      </c>
      <c r="C379" t="s">
        <v>1147</v>
      </c>
      <c r="Q379">
        <v>1</v>
      </c>
      <c r="Z379">
        <v>1</v>
      </c>
      <c r="AA379" t="s">
        <v>954</v>
      </c>
    </row>
    <row r="380" spans="1:27" x14ac:dyDescent="0.3">
      <c r="A380">
        <v>1</v>
      </c>
      <c r="B380" t="s">
        <v>1161</v>
      </c>
      <c r="C380" t="s">
        <v>811</v>
      </c>
      <c r="P380">
        <v>1</v>
      </c>
      <c r="Z380">
        <v>1</v>
      </c>
      <c r="AA380" t="s">
        <v>954</v>
      </c>
    </row>
    <row r="381" spans="1:27" x14ac:dyDescent="0.3">
      <c r="A381">
        <v>2</v>
      </c>
      <c r="B381" t="s">
        <v>1161</v>
      </c>
      <c r="C381" t="s">
        <v>811</v>
      </c>
      <c r="R381">
        <v>1</v>
      </c>
      <c r="Z381">
        <v>1</v>
      </c>
      <c r="AA381" t="s">
        <v>954</v>
      </c>
    </row>
    <row r="382" spans="1:27" x14ac:dyDescent="0.3">
      <c r="A382">
        <v>2</v>
      </c>
      <c r="B382" t="s">
        <v>1162</v>
      </c>
      <c r="C382" t="s">
        <v>1017</v>
      </c>
      <c r="N382">
        <v>1</v>
      </c>
      <c r="R382">
        <v>1</v>
      </c>
      <c r="Z382">
        <v>2</v>
      </c>
      <c r="AA382" t="s">
        <v>954</v>
      </c>
    </row>
    <row r="383" spans="1:27" x14ac:dyDescent="0.3">
      <c r="A383">
        <v>1</v>
      </c>
      <c r="B383" t="s">
        <v>1163</v>
      </c>
      <c r="C383" t="s">
        <v>945</v>
      </c>
      <c r="R383">
        <v>1</v>
      </c>
      <c r="Z383">
        <v>1</v>
      </c>
      <c r="AA383" t="s">
        <v>954</v>
      </c>
    </row>
    <row r="384" spans="1:27" x14ac:dyDescent="0.3">
      <c r="A384">
        <v>1</v>
      </c>
      <c r="B384" t="s">
        <v>1164</v>
      </c>
      <c r="C384" t="s">
        <v>1147</v>
      </c>
      <c r="N384">
        <v>4</v>
      </c>
      <c r="P384">
        <v>2</v>
      </c>
      <c r="Q384">
        <v>3</v>
      </c>
      <c r="S384">
        <v>1</v>
      </c>
      <c r="T384">
        <v>4</v>
      </c>
      <c r="U384">
        <v>2</v>
      </c>
      <c r="V384">
        <v>4</v>
      </c>
      <c r="W384">
        <v>5</v>
      </c>
      <c r="X384">
        <v>4</v>
      </c>
      <c r="Z384">
        <v>29</v>
      </c>
      <c r="AA384" t="s">
        <v>954</v>
      </c>
    </row>
    <row r="385" spans="1:27" x14ac:dyDescent="0.3">
      <c r="A385">
        <v>2</v>
      </c>
      <c r="B385" t="s">
        <v>1164</v>
      </c>
      <c r="C385" t="s">
        <v>1147</v>
      </c>
      <c r="O385">
        <v>1</v>
      </c>
      <c r="X385">
        <v>1</v>
      </c>
      <c r="Z385">
        <v>2</v>
      </c>
      <c r="AA385" t="s">
        <v>954</v>
      </c>
    </row>
    <row r="386" spans="1:27" x14ac:dyDescent="0.3">
      <c r="A386">
        <v>1</v>
      </c>
      <c r="B386" t="s">
        <v>1165</v>
      </c>
      <c r="C386" t="s">
        <v>808</v>
      </c>
      <c r="Q386">
        <v>1</v>
      </c>
      <c r="Z386">
        <v>1</v>
      </c>
      <c r="AA386" t="s">
        <v>954</v>
      </c>
    </row>
    <row r="387" spans="1:27" x14ac:dyDescent="0.3">
      <c r="A387">
        <v>2</v>
      </c>
      <c r="B387" t="s">
        <v>1165</v>
      </c>
      <c r="C387" t="s">
        <v>808</v>
      </c>
      <c r="U387">
        <v>1</v>
      </c>
      <c r="Z387">
        <v>1</v>
      </c>
      <c r="AA387" t="s">
        <v>954</v>
      </c>
    </row>
    <row r="388" spans="1:27" x14ac:dyDescent="0.3">
      <c r="A388">
        <v>1</v>
      </c>
      <c r="B388" t="s">
        <v>1166</v>
      </c>
      <c r="C388" t="s">
        <v>945</v>
      </c>
      <c r="N388">
        <v>2</v>
      </c>
      <c r="O388">
        <v>4</v>
      </c>
      <c r="P388">
        <v>3</v>
      </c>
      <c r="Q388">
        <v>4</v>
      </c>
      <c r="R388">
        <v>3</v>
      </c>
      <c r="S388">
        <v>3</v>
      </c>
      <c r="T388">
        <v>2</v>
      </c>
      <c r="U388">
        <v>3</v>
      </c>
      <c r="V388">
        <v>1</v>
      </c>
      <c r="W388">
        <v>2</v>
      </c>
      <c r="X388">
        <v>3</v>
      </c>
      <c r="Z388">
        <v>30</v>
      </c>
      <c r="AA388" t="s">
        <v>954</v>
      </c>
    </row>
    <row r="389" spans="1:27" x14ac:dyDescent="0.3">
      <c r="A389">
        <v>2</v>
      </c>
      <c r="B389" t="s">
        <v>1167</v>
      </c>
      <c r="C389" t="s">
        <v>844</v>
      </c>
      <c r="T389">
        <v>1</v>
      </c>
      <c r="V389">
        <v>1</v>
      </c>
      <c r="W389">
        <v>1</v>
      </c>
      <c r="Z389">
        <v>3</v>
      </c>
      <c r="AA389" t="s">
        <v>954</v>
      </c>
    </row>
    <row r="390" spans="1:27" x14ac:dyDescent="0.3">
      <c r="A390">
        <v>1</v>
      </c>
      <c r="B390" t="s">
        <v>1168</v>
      </c>
      <c r="C390" t="s">
        <v>844</v>
      </c>
      <c r="Q390">
        <v>1</v>
      </c>
      <c r="V390">
        <v>1</v>
      </c>
      <c r="Z390">
        <v>2</v>
      </c>
      <c r="AA390" t="s">
        <v>954</v>
      </c>
    </row>
    <row r="391" spans="1:27" x14ac:dyDescent="0.3">
      <c r="A391">
        <v>1</v>
      </c>
      <c r="B391" t="s">
        <v>1169</v>
      </c>
      <c r="C391" t="s">
        <v>1147</v>
      </c>
      <c r="V391">
        <v>1</v>
      </c>
      <c r="Z391">
        <v>1</v>
      </c>
      <c r="AA391" t="s">
        <v>954</v>
      </c>
    </row>
    <row r="392" spans="1:27" x14ac:dyDescent="0.3">
      <c r="A392">
        <v>1</v>
      </c>
      <c r="B392" t="s">
        <v>1170</v>
      </c>
      <c r="C392" t="s">
        <v>1074</v>
      </c>
      <c r="O392">
        <v>1</v>
      </c>
      <c r="Z392">
        <v>1</v>
      </c>
      <c r="AA392" t="s">
        <v>954</v>
      </c>
    </row>
    <row r="393" spans="1:27" x14ac:dyDescent="0.3">
      <c r="A393">
        <v>1</v>
      </c>
      <c r="B393" t="s">
        <v>1171</v>
      </c>
      <c r="C393" t="s">
        <v>937</v>
      </c>
      <c r="R393">
        <v>4</v>
      </c>
      <c r="Z393">
        <v>4</v>
      </c>
      <c r="AA393" t="s">
        <v>954</v>
      </c>
    </row>
    <row r="394" spans="1:27" x14ac:dyDescent="0.3">
      <c r="A394">
        <v>2</v>
      </c>
      <c r="B394" t="s">
        <v>1171</v>
      </c>
      <c r="C394" t="s">
        <v>937</v>
      </c>
      <c r="P394">
        <v>1</v>
      </c>
      <c r="Z394">
        <v>1</v>
      </c>
      <c r="AA394" t="s">
        <v>954</v>
      </c>
    </row>
    <row r="395" spans="1:27" x14ac:dyDescent="0.3">
      <c r="A395">
        <v>1</v>
      </c>
      <c r="B395" t="s">
        <v>1172</v>
      </c>
      <c r="C395" t="s">
        <v>911</v>
      </c>
      <c r="D395">
        <v>23</v>
      </c>
      <c r="E395">
        <v>53</v>
      </c>
      <c r="F395">
        <v>80</v>
      </c>
      <c r="G395">
        <v>85</v>
      </c>
      <c r="H395">
        <v>84</v>
      </c>
      <c r="I395">
        <v>51</v>
      </c>
      <c r="Z395">
        <v>376</v>
      </c>
      <c r="AA395" t="s">
        <v>954</v>
      </c>
    </row>
    <row r="396" spans="1:27" x14ac:dyDescent="0.3">
      <c r="A396">
        <v>2</v>
      </c>
      <c r="B396" t="s">
        <v>1172</v>
      </c>
      <c r="C396" t="s">
        <v>911</v>
      </c>
      <c r="H396">
        <v>1</v>
      </c>
      <c r="Z396">
        <v>1</v>
      </c>
      <c r="AA396" t="s">
        <v>954</v>
      </c>
    </row>
    <row r="397" spans="1:27" x14ac:dyDescent="0.3">
      <c r="A397">
        <v>1</v>
      </c>
      <c r="B397" t="s">
        <v>1173</v>
      </c>
      <c r="C397" t="s">
        <v>857</v>
      </c>
      <c r="D397">
        <v>25</v>
      </c>
      <c r="E397">
        <v>63</v>
      </c>
      <c r="F397">
        <v>110</v>
      </c>
      <c r="G397">
        <v>110</v>
      </c>
      <c r="H397">
        <v>110</v>
      </c>
      <c r="I397">
        <v>72</v>
      </c>
      <c r="Z397">
        <v>490</v>
      </c>
      <c r="AA397" t="s">
        <v>954</v>
      </c>
    </row>
    <row r="398" spans="1:27" x14ac:dyDescent="0.3">
      <c r="A398">
        <v>2</v>
      </c>
      <c r="B398" t="s">
        <v>1173</v>
      </c>
      <c r="C398" t="s">
        <v>857</v>
      </c>
      <c r="H398">
        <v>1</v>
      </c>
      <c r="Z398">
        <v>1</v>
      </c>
      <c r="AA398" t="s">
        <v>954</v>
      </c>
    </row>
    <row r="399" spans="1:27" x14ac:dyDescent="0.3">
      <c r="A399">
        <v>1</v>
      </c>
      <c r="B399" t="s">
        <v>1174</v>
      </c>
      <c r="C399" t="s">
        <v>945</v>
      </c>
      <c r="H399">
        <v>11</v>
      </c>
      <c r="I399">
        <v>23</v>
      </c>
      <c r="J399">
        <v>28</v>
      </c>
      <c r="K399">
        <v>40</v>
      </c>
      <c r="L399">
        <v>47</v>
      </c>
      <c r="M399">
        <v>47</v>
      </c>
      <c r="N399">
        <v>21</v>
      </c>
      <c r="O399">
        <v>18</v>
      </c>
      <c r="P399">
        <v>17</v>
      </c>
      <c r="Z399">
        <v>252</v>
      </c>
      <c r="AA399" t="s">
        <v>954</v>
      </c>
    </row>
    <row r="400" spans="1:27" x14ac:dyDescent="0.3">
      <c r="A400">
        <v>1</v>
      </c>
      <c r="B400" t="s">
        <v>1175</v>
      </c>
      <c r="C400" t="s">
        <v>911</v>
      </c>
      <c r="H400">
        <v>3</v>
      </c>
      <c r="I400">
        <v>14</v>
      </c>
      <c r="J400">
        <v>28</v>
      </c>
      <c r="K400">
        <v>31</v>
      </c>
      <c r="L400">
        <v>45</v>
      </c>
      <c r="M400">
        <v>41</v>
      </c>
      <c r="N400">
        <v>32</v>
      </c>
      <c r="O400">
        <v>29</v>
      </c>
      <c r="P400">
        <v>31</v>
      </c>
      <c r="Z400">
        <v>254</v>
      </c>
      <c r="AA400" t="s">
        <v>954</v>
      </c>
    </row>
    <row r="401" spans="1:27" x14ac:dyDescent="0.3">
      <c r="A401">
        <v>2</v>
      </c>
      <c r="B401" t="s">
        <v>1175</v>
      </c>
      <c r="C401" t="s">
        <v>911</v>
      </c>
      <c r="P401">
        <v>1</v>
      </c>
      <c r="Z401">
        <v>1</v>
      </c>
      <c r="AA401" t="s">
        <v>954</v>
      </c>
    </row>
    <row r="402" spans="1:27" x14ac:dyDescent="0.3">
      <c r="A402">
        <v>1</v>
      </c>
      <c r="B402" t="s">
        <v>1176</v>
      </c>
      <c r="C402" t="s">
        <v>911</v>
      </c>
      <c r="H402">
        <v>6</v>
      </c>
      <c r="I402">
        <v>6</v>
      </c>
      <c r="J402">
        <v>13</v>
      </c>
      <c r="K402">
        <v>18</v>
      </c>
      <c r="L402">
        <v>29</v>
      </c>
      <c r="M402">
        <v>29</v>
      </c>
      <c r="N402">
        <v>20</v>
      </c>
      <c r="O402">
        <v>13</v>
      </c>
      <c r="P402">
        <v>12</v>
      </c>
      <c r="Z402">
        <v>146</v>
      </c>
      <c r="AA402" t="s">
        <v>954</v>
      </c>
    </row>
    <row r="403" spans="1:27" x14ac:dyDescent="0.3">
      <c r="A403">
        <v>1</v>
      </c>
      <c r="B403" t="s">
        <v>1177</v>
      </c>
      <c r="C403" t="s">
        <v>857</v>
      </c>
      <c r="H403">
        <v>2</v>
      </c>
      <c r="I403">
        <v>17</v>
      </c>
      <c r="J403">
        <v>35</v>
      </c>
      <c r="K403">
        <v>51</v>
      </c>
      <c r="L403">
        <v>66</v>
      </c>
      <c r="M403">
        <v>47</v>
      </c>
      <c r="N403">
        <v>31</v>
      </c>
      <c r="O403">
        <v>19</v>
      </c>
      <c r="P403">
        <v>19</v>
      </c>
      <c r="Z403">
        <v>287</v>
      </c>
      <c r="AA403" t="s">
        <v>954</v>
      </c>
    </row>
    <row r="404" spans="1:27" x14ac:dyDescent="0.3">
      <c r="A404">
        <v>1</v>
      </c>
      <c r="B404" t="s">
        <v>1178</v>
      </c>
      <c r="C404" t="s">
        <v>811</v>
      </c>
      <c r="H404">
        <v>12</v>
      </c>
      <c r="I404">
        <v>12</v>
      </c>
      <c r="J404">
        <v>4</v>
      </c>
      <c r="K404">
        <v>20</v>
      </c>
      <c r="L404">
        <v>21</v>
      </c>
      <c r="M404">
        <v>19</v>
      </c>
      <c r="N404">
        <v>7</v>
      </c>
      <c r="O404">
        <v>5</v>
      </c>
      <c r="P404">
        <v>11</v>
      </c>
      <c r="Z404">
        <v>111</v>
      </c>
      <c r="AA404" t="s">
        <v>954</v>
      </c>
    </row>
    <row r="405" spans="1:27" x14ac:dyDescent="0.3">
      <c r="A405">
        <v>1</v>
      </c>
      <c r="B405" t="s">
        <v>1179</v>
      </c>
      <c r="C405" t="s">
        <v>911</v>
      </c>
      <c r="H405">
        <v>14</v>
      </c>
      <c r="I405">
        <v>13</v>
      </c>
      <c r="J405">
        <v>10</v>
      </c>
      <c r="K405">
        <v>22</v>
      </c>
      <c r="L405">
        <v>25</v>
      </c>
      <c r="M405">
        <v>24</v>
      </c>
      <c r="N405">
        <v>5</v>
      </c>
      <c r="O405">
        <v>4</v>
      </c>
      <c r="P405">
        <v>4</v>
      </c>
      <c r="Z405">
        <v>121</v>
      </c>
      <c r="AA405" t="s">
        <v>954</v>
      </c>
    </row>
    <row r="406" spans="1:27" x14ac:dyDescent="0.3">
      <c r="A406">
        <v>2</v>
      </c>
      <c r="B406" t="s">
        <v>1179</v>
      </c>
      <c r="C406" t="s">
        <v>911</v>
      </c>
      <c r="L406">
        <v>1</v>
      </c>
      <c r="Z406">
        <v>1</v>
      </c>
      <c r="AA406" t="s">
        <v>954</v>
      </c>
    </row>
    <row r="407" spans="1:27" x14ac:dyDescent="0.3">
      <c r="A407">
        <v>1</v>
      </c>
      <c r="B407" t="s">
        <v>1180</v>
      </c>
      <c r="C407" t="s">
        <v>857</v>
      </c>
      <c r="H407">
        <v>16</v>
      </c>
      <c r="I407">
        <v>16</v>
      </c>
      <c r="J407">
        <v>13</v>
      </c>
      <c r="K407">
        <v>32</v>
      </c>
      <c r="L407">
        <v>32</v>
      </c>
      <c r="M407">
        <v>34</v>
      </c>
      <c r="N407">
        <v>8</v>
      </c>
      <c r="O407">
        <v>9</v>
      </c>
      <c r="P407">
        <v>14</v>
      </c>
      <c r="Z407">
        <v>174</v>
      </c>
      <c r="AA407" t="s">
        <v>954</v>
      </c>
    </row>
    <row r="408" spans="1:27" x14ac:dyDescent="0.3">
      <c r="A408">
        <v>1</v>
      </c>
      <c r="B408" t="s">
        <v>1181</v>
      </c>
      <c r="C408" t="s">
        <v>911</v>
      </c>
      <c r="J408">
        <v>9</v>
      </c>
      <c r="K408">
        <v>9</v>
      </c>
      <c r="L408">
        <v>9</v>
      </c>
      <c r="M408">
        <v>11</v>
      </c>
      <c r="N408">
        <v>39</v>
      </c>
      <c r="O408">
        <v>26</v>
      </c>
      <c r="P408">
        <v>39</v>
      </c>
      <c r="Q408">
        <v>38</v>
      </c>
      <c r="R408">
        <v>37</v>
      </c>
      <c r="S408">
        <v>23</v>
      </c>
      <c r="T408">
        <v>25</v>
      </c>
      <c r="U408">
        <v>15</v>
      </c>
      <c r="V408">
        <v>15</v>
      </c>
      <c r="Z408">
        <v>295</v>
      </c>
      <c r="AA408" t="s">
        <v>954</v>
      </c>
    </row>
    <row r="409" spans="1:27" x14ac:dyDescent="0.3">
      <c r="A409">
        <v>2</v>
      </c>
      <c r="B409" t="s">
        <v>1181</v>
      </c>
      <c r="C409" t="s">
        <v>911</v>
      </c>
      <c r="Q409">
        <v>1</v>
      </c>
      <c r="T409">
        <v>1</v>
      </c>
      <c r="Z409">
        <v>2</v>
      </c>
      <c r="AA409" t="s">
        <v>954</v>
      </c>
    </row>
    <row r="410" spans="1:27" x14ac:dyDescent="0.3">
      <c r="A410">
        <v>1</v>
      </c>
      <c r="B410" t="s">
        <v>1182</v>
      </c>
      <c r="C410" t="s">
        <v>857</v>
      </c>
      <c r="J410">
        <v>8</v>
      </c>
      <c r="K410">
        <v>8</v>
      </c>
      <c r="L410">
        <v>8</v>
      </c>
      <c r="M410">
        <v>8</v>
      </c>
      <c r="N410">
        <v>26</v>
      </c>
      <c r="O410">
        <v>16</v>
      </c>
      <c r="P410">
        <v>27</v>
      </c>
      <c r="Q410">
        <v>26</v>
      </c>
      <c r="R410">
        <v>28</v>
      </c>
      <c r="S410">
        <v>17</v>
      </c>
      <c r="T410">
        <v>15</v>
      </c>
      <c r="U410">
        <v>6</v>
      </c>
      <c r="V410">
        <v>9</v>
      </c>
      <c r="Z410">
        <v>202</v>
      </c>
      <c r="AA410" t="s">
        <v>954</v>
      </c>
    </row>
    <row r="411" spans="1:27" x14ac:dyDescent="0.3">
      <c r="A411">
        <v>2</v>
      </c>
      <c r="B411" t="s">
        <v>1182</v>
      </c>
      <c r="C411" t="s">
        <v>857</v>
      </c>
      <c r="T411">
        <v>1</v>
      </c>
      <c r="Z411">
        <v>1</v>
      </c>
      <c r="AA411" t="s">
        <v>954</v>
      </c>
    </row>
    <row r="412" spans="1:27" x14ac:dyDescent="0.3">
      <c r="A412">
        <v>1</v>
      </c>
      <c r="B412" t="s">
        <v>1183</v>
      </c>
      <c r="C412" t="s">
        <v>911</v>
      </c>
      <c r="J412">
        <v>10</v>
      </c>
      <c r="K412">
        <v>10</v>
      </c>
      <c r="L412">
        <v>10</v>
      </c>
      <c r="M412">
        <v>11</v>
      </c>
      <c r="N412">
        <v>32</v>
      </c>
      <c r="O412">
        <v>23</v>
      </c>
      <c r="P412">
        <v>35</v>
      </c>
      <c r="Q412">
        <v>34</v>
      </c>
      <c r="R412">
        <v>34</v>
      </c>
      <c r="S412">
        <v>22</v>
      </c>
      <c r="T412">
        <v>23</v>
      </c>
      <c r="U412">
        <v>13</v>
      </c>
      <c r="V412">
        <v>12</v>
      </c>
      <c r="Z412">
        <v>269</v>
      </c>
      <c r="AA412" t="s">
        <v>954</v>
      </c>
    </row>
    <row r="413" spans="1:27" x14ac:dyDescent="0.3">
      <c r="A413">
        <v>1</v>
      </c>
      <c r="B413" t="s">
        <v>1184</v>
      </c>
      <c r="C413" t="s">
        <v>945</v>
      </c>
      <c r="N413">
        <v>15</v>
      </c>
      <c r="O413">
        <v>10</v>
      </c>
      <c r="P413">
        <v>9</v>
      </c>
      <c r="Q413">
        <v>21</v>
      </c>
      <c r="R413">
        <v>13</v>
      </c>
      <c r="S413">
        <v>16</v>
      </c>
      <c r="T413">
        <v>20</v>
      </c>
      <c r="U413">
        <v>37</v>
      </c>
      <c r="V413">
        <v>25</v>
      </c>
      <c r="W413">
        <v>11</v>
      </c>
      <c r="X413">
        <v>9</v>
      </c>
      <c r="Z413">
        <v>186</v>
      </c>
      <c r="AA413" t="s">
        <v>954</v>
      </c>
    </row>
    <row r="414" spans="1:27" x14ac:dyDescent="0.3">
      <c r="A414">
        <v>2</v>
      </c>
      <c r="B414" t="s">
        <v>1184</v>
      </c>
      <c r="C414" t="s">
        <v>945</v>
      </c>
      <c r="T414">
        <v>1</v>
      </c>
      <c r="Z414">
        <v>1</v>
      </c>
      <c r="AA414" t="s">
        <v>954</v>
      </c>
    </row>
    <row r="415" spans="1:27" x14ac:dyDescent="0.3">
      <c r="A415">
        <v>1</v>
      </c>
      <c r="B415" t="s">
        <v>1185</v>
      </c>
      <c r="C415" t="s">
        <v>844</v>
      </c>
      <c r="N415">
        <v>13</v>
      </c>
      <c r="O415">
        <v>16</v>
      </c>
      <c r="P415">
        <v>17</v>
      </c>
      <c r="Q415">
        <v>19</v>
      </c>
      <c r="R415">
        <v>14</v>
      </c>
      <c r="S415">
        <v>13</v>
      </c>
      <c r="T415">
        <v>22</v>
      </c>
      <c r="U415">
        <v>21</v>
      </c>
      <c r="V415">
        <v>18</v>
      </c>
      <c r="W415">
        <v>3</v>
      </c>
      <c r="X415">
        <v>3</v>
      </c>
      <c r="Z415">
        <v>159</v>
      </c>
      <c r="AA415" t="s">
        <v>954</v>
      </c>
    </row>
    <row r="416" spans="1:27" x14ac:dyDescent="0.3">
      <c r="A416">
        <v>1</v>
      </c>
      <c r="B416" t="s">
        <v>1186</v>
      </c>
      <c r="C416" t="s">
        <v>844</v>
      </c>
      <c r="O416">
        <v>1</v>
      </c>
      <c r="P416">
        <v>1</v>
      </c>
      <c r="Q416">
        <v>8</v>
      </c>
      <c r="R416">
        <v>5</v>
      </c>
      <c r="S416">
        <v>8</v>
      </c>
      <c r="T416">
        <v>9</v>
      </c>
      <c r="U416">
        <v>15</v>
      </c>
      <c r="V416">
        <v>12</v>
      </c>
      <c r="W416">
        <v>8</v>
      </c>
      <c r="X416">
        <v>9</v>
      </c>
      <c r="Z416">
        <v>76</v>
      </c>
      <c r="AA416" t="s">
        <v>954</v>
      </c>
    </row>
    <row r="417" spans="1:27" x14ac:dyDescent="0.3">
      <c r="A417">
        <v>2</v>
      </c>
      <c r="B417" t="s">
        <v>1186</v>
      </c>
      <c r="C417" t="s">
        <v>844</v>
      </c>
      <c r="R417">
        <v>1</v>
      </c>
      <c r="Z417">
        <v>1</v>
      </c>
      <c r="AA417" t="s">
        <v>954</v>
      </c>
    </row>
    <row r="418" spans="1:27" x14ac:dyDescent="0.3">
      <c r="A418">
        <v>1</v>
      </c>
      <c r="B418" t="s">
        <v>1187</v>
      </c>
      <c r="C418" t="s">
        <v>857</v>
      </c>
      <c r="N418">
        <v>31</v>
      </c>
      <c r="O418">
        <v>30</v>
      </c>
      <c r="P418">
        <v>32</v>
      </c>
      <c r="Q418">
        <v>50</v>
      </c>
      <c r="R418">
        <v>40</v>
      </c>
      <c r="S418">
        <v>38</v>
      </c>
      <c r="T418">
        <v>40</v>
      </c>
      <c r="U418">
        <v>27</v>
      </c>
      <c r="V418">
        <v>29</v>
      </c>
      <c r="W418">
        <v>15</v>
      </c>
      <c r="X418">
        <v>14</v>
      </c>
      <c r="Z418">
        <v>346</v>
      </c>
      <c r="AA418" t="s">
        <v>954</v>
      </c>
    </row>
    <row r="419" spans="1:27" x14ac:dyDescent="0.3">
      <c r="A419">
        <v>1</v>
      </c>
      <c r="B419" t="s">
        <v>1188</v>
      </c>
      <c r="C419" t="s">
        <v>945</v>
      </c>
      <c r="N419">
        <v>28</v>
      </c>
      <c r="O419">
        <v>25</v>
      </c>
      <c r="P419">
        <v>27</v>
      </c>
      <c r="Q419">
        <v>61</v>
      </c>
      <c r="R419">
        <v>60</v>
      </c>
      <c r="S419">
        <v>60</v>
      </c>
      <c r="T419">
        <v>25</v>
      </c>
      <c r="U419">
        <v>27</v>
      </c>
      <c r="V419">
        <v>28</v>
      </c>
      <c r="Z419">
        <v>341</v>
      </c>
      <c r="AA419" t="s">
        <v>954</v>
      </c>
    </row>
    <row r="420" spans="1:27" x14ac:dyDescent="0.3">
      <c r="A420">
        <v>1</v>
      </c>
      <c r="B420" t="s">
        <v>1189</v>
      </c>
      <c r="C420" t="s">
        <v>911</v>
      </c>
      <c r="N420">
        <v>11</v>
      </c>
      <c r="O420">
        <v>14</v>
      </c>
      <c r="P420">
        <v>11</v>
      </c>
      <c r="Q420">
        <v>26</v>
      </c>
      <c r="R420">
        <v>29</v>
      </c>
      <c r="S420">
        <v>31</v>
      </c>
      <c r="T420">
        <v>10</v>
      </c>
      <c r="U420">
        <v>14</v>
      </c>
      <c r="V420">
        <v>14</v>
      </c>
      <c r="Z420">
        <v>160</v>
      </c>
      <c r="AA420" t="s">
        <v>954</v>
      </c>
    </row>
    <row r="421" spans="1:27" x14ac:dyDescent="0.3">
      <c r="A421">
        <v>1</v>
      </c>
      <c r="B421" t="s">
        <v>1190</v>
      </c>
      <c r="C421" t="s">
        <v>911</v>
      </c>
      <c r="J421">
        <v>2</v>
      </c>
      <c r="K421">
        <v>2</v>
      </c>
      <c r="L421">
        <v>2</v>
      </c>
      <c r="M421">
        <v>3</v>
      </c>
      <c r="N421">
        <v>3</v>
      </c>
      <c r="O421">
        <v>6</v>
      </c>
      <c r="P421">
        <v>1</v>
      </c>
      <c r="Q421">
        <v>1</v>
      </c>
      <c r="Z421">
        <v>20</v>
      </c>
      <c r="AA421" t="s">
        <v>954</v>
      </c>
    </row>
    <row r="422" spans="1:27" x14ac:dyDescent="0.3">
      <c r="A422">
        <v>1</v>
      </c>
      <c r="B422" t="s">
        <v>1191</v>
      </c>
      <c r="C422" t="s">
        <v>1147</v>
      </c>
      <c r="J422">
        <v>1</v>
      </c>
      <c r="K422">
        <v>1</v>
      </c>
      <c r="L422">
        <v>1</v>
      </c>
      <c r="M422">
        <v>3</v>
      </c>
      <c r="N422">
        <v>1</v>
      </c>
      <c r="Q422">
        <v>1</v>
      </c>
      <c r="R422">
        <v>4</v>
      </c>
      <c r="S422">
        <v>2</v>
      </c>
      <c r="T422">
        <v>1</v>
      </c>
      <c r="Z422">
        <v>15</v>
      </c>
      <c r="AA422" t="s">
        <v>954</v>
      </c>
    </row>
    <row r="423" spans="1:27" x14ac:dyDescent="0.3">
      <c r="A423">
        <v>1</v>
      </c>
      <c r="B423" t="s">
        <v>1192</v>
      </c>
      <c r="C423" t="s">
        <v>911</v>
      </c>
      <c r="K423">
        <v>2</v>
      </c>
      <c r="L423">
        <v>4</v>
      </c>
      <c r="M423">
        <v>10</v>
      </c>
      <c r="N423">
        <v>25</v>
      </c>
      <c r="O423">
        <v>38</v>
      </c>
      <c r="P423">
        <v>32</v>
      </c>
      <c r="Q423">
        <v>19</v>
      </c>
      <c r="R423">
        <v>9</v>
      </c>
      <c r="S423">
        <v>3</v>
      </c>
      <c r="T423">
        <v>1</v>
      </c>
      <c r="Z423">
        <v>143</v>
      </c>
      <c r="AA423" t="s">
        <v>954</v>
      </c>
    </row>
    <row r="424" spans="1:27" x14ac:dyDescent="0.3">
      <c r="A424">
        <v>1</v>
      </c>
      <c r="B424" t="s">
        <v>1193</v>
      </c>
      <c r="C424" t="s">
        <v>911</v>
      </c>
      <c r="H424">
        <v>3</v>
      </c>
      <c r="I424">
        <v>1</v>
      </c>
      <c r="K424">
        <v>6</v>
      </c>
      <c r="L424">
        <v>1</v>
      </c>
      <c r="P424">
        <v>1</v>
      </c>
      <c r="Z424">
        <v>12</v>
      </c>
      <c r="AA424" t="s">
        <v>954</v>
      </c>
    </row>
    <row r="425" spans="1:27" x14ac:dyDescent="0.3">
      <c r="A425">
        <v>1</v>
      </c>
      <c r="B425" t="s">
        <v>1194</v>
      </c>
      <c r="C425" t="s">
        <v>1147</v>
      </c>
      <c r="H425">
        <v>11</v>
      </c>
      <c r="I425">
        <v>8</v>
      </c>
      <c r="J425">
        <v>12</v>
      </c>
      <c r="K425">
        <v>20</v>
      </c>
      <c r="L425">
        <v>20</v>
      </c>
      <c r="M425">
        <v>20</v>
      </c>
      <c r="N425">
        <v>1</v>
      </c>
      <c r="O425">
        <v>2</v>
      </c>
      <c r="P425">
        <v>7</v>
      </c>
      <c r="Z425">
        <v>101</v>
      </c>
      <c r="AA425" t="s">
        <v>954</v>
      </c>
    </row>
    <row r="426" spans="1:27" x14ac:dyDescent="0.3">
      <c r="A426">
        <v>2</v>
      </c>
      <c r="B426" t="s">
        <v>1194</v>
      </c>
      <c r="C426" t="s">
        <v>1147</v>
      </c>
      <c r="J426">
        <v>1</v>
      </c>
      <c r="Z426">
        <v>1</v>
      </c>
      <c r="AA426" t="s">
        <v>954</v>
      </c>
    </row>
    <row r="427" spans="1:27" x14ac:dyDescent="0.3">
      <c r="A427">
        <v>1</v>
      </c>
      <c r="B427" t="s">
        <v>1195</v>
      </c>
      <c r="C427" t="s">
        <v>945</v>
      </c>
      <c r="J427">
        <v>8</v>
      </c>
      <c r="K427">
        <v>6</v>
      </c>
      <c r="N427">
        <v>5</v>
      </c>
      <c r="O427">
        <v>13</v>
      </c>
      <c r="P427">
        <v>5</v>
      </c>
      <c r="Q427">
        <v>5</v>
      </c>
      <c r="R427">
        <v>4</v>
      </c>
      <c r="S427">
        <v>7</v>
      </c>
      <c r="T427">
        <v>8</v>
      </c>
      <c r="Z427">
        <v>61</v>
      </c>
      <c r="AA427" t="s">
        <v>954</v>
      </c>
    </row>
    <row r="428" spans="1:27" x14ac:dyDescent="0.3">
      <c r="A428">
        <v>1</v>
      </c>
      <c r="B428" t="s">
        <v>1196</v>
      </c>
      <c r="C428" t="s">
        <v>911</v>
      </c>
      <c r="J428">
        <v>11</v>
      </c>
      <c r="K428">
        <v>9</v>
      </c>
      <c r="L428">
        <v>3</v>
      </c>
      <c r="M428">
        <v>1</v>
      </c>
      <c r="O428">
        <v>26</v>
      </c>
      <c r="P428">
        <v>8</v>
      </c>
      <c r="Q428">
        <v>8</v>
      </c>
      <c r="R428">
        <v>8</v>
      </c>
      <c r="S428">
        <v>6</v>
      </c>
      <c r="T428">
        <v>4</v>
      </c>
      <c r="Z428">
        <v>84</v>
      </c>
      <c r="AA428" t="s">
        <v>954</v>
      </c>
    </row>
    <row r="429" spans="1:27" x14ac:dyDescent="0.3">
      <c r="A429">
        <v>1</v>
      </c>
      <c r="B429" t="s">
        <v>1197</v>
      </c>
      <c r="C429" t="s">
        <v>911</v>
      </c>
      <c r="J429">
        <v>15</v>
      </c>
      <c r="K429">
        <v>15</v>
      </c>
      <c r="L429">
        <v>10</v>
      </c>
      <c r="M429">
        <v>9</v>
      </c>
      <c r="O429">
        <v>24</v>
      </c>
      <c r="P429">
        <v>9</v>
      </c>
      <c r="Q429">
        <v>11</v>
      </c>
      <c r="R429">
        <v>10</v>
      </c>
      <c r="S429">
        <v>12</v>
      </c>
      <c r="T429">
        <v>11</v>
      </c>
      <c r="Z429">
        <v>126</v>
      </c>
      <c r="AA429" t="s">
        <v>954</v>
      </c>
    </row>
    <row r="430" spans="1:27" x14ac:dyDescent="0.3">
      <c r="A430">
        <v>1</v>
      </c>
      <c r="B430" t="s">
        <v>1198</v>
      </c>
      <c r="C430" t="s">
        <v>857</v>
      </c>
      <c r="J430">
        <v>6</v>
      </c>
      <c r="K430">
        <v>5</v>
      </c>
      <c r="L430">
        <v>9</v>
      </c>
      <c r="M430">
        <v>6</v>
      </c>
      <c r="O430">
        <v>1</v>
      </c>
      <c r="Q430">
        <v>1</v>
      </c>
      <c r="S430">
        <v>1</v>
      </c>
      <c r="Z430">
        <v>29</v>
      </c>
      <c r="AA430" t="s">
        <v>954</v>
      </c>
    </row>
    <row r="431" spans="1:27" x14ac:dyDescent="0.3">
      <c r="A431">
        <v>2</v>
      </c>
      <c r="B431" t="s">
        <v>2270</v>
      </c>
      <c r="C431" t="s">
        <v>857</v>
      </c>
      <c r="H431">
        <v>1</v>
      </c>
      <c r="Z431">
        <v>1</v>
      </c>
      <c r="AA431" t="s">
        <v>954</v>
      </c>
    </row>
    <row r="432" spans="1:27" x14ac:dyDescent="0.3">
      <c r="A432">
        <v>1</v>
      </c>
      <c r="B432" t="s">
        <v>29</v>
      </c>
      <c r="C432" t="s">
        <v>808</v>
      </c>
      <c r="H432">
        <v>25</v>
      </c>
      <c r="I432">
        <v>259</v>
      </c>
      <c r="J432">
        <v>348</v>
      </c>
      <c r="K432">
        <v>351</v>
      </c>
      <c r="L432">
        <v>161</v>
      </c>
      <c r="M432">
        <v>417</v>
      </c>
      <c r="N432">
        <v>185</v>
      </c>
      <c r="O432">
        <v>154</v>
      </c>
      <c r="P432">
        <v>114</v>
      </c>
      <c r="Q432">
        <v>312</v>
      </c>
      <c r="R432">
        <v>260</v>
      </c>
      <c r="Z432">
        <v>2586</v>
      </c>
      <c r="AA432" t="s">
        <v>1204</v>
      </c>
    </row>
    <row r="433" spans="1:27" x14ac:dyDescent="0.3">
      <c r="A433" t="s">
        <v>1206</v>
      </c>
      <c r="B433" t="s">
        <v>29</v>
      </c>
      <c r="C433" t="s">
        <v>808</v>
      </c>
      <c r="J433">
        <v>18</v>
      </c>
      <c r="K433">
        <v>32</v>
      </c>
      <c r="L433">
        <v>32</v>
      </c>
      <c r="M433">
        <v>32</v>
      </c>
      <c r="N433">
        <v>24</v>
      </c>
      <c r="O433">
        <v>24</v>
      </c>
      <c r="Z433">
        <v>162</v>
      </c>
      <c r="AA433" t="s">
        <v>1204</v>
      </c>
    </row>
    <row r="434" spans="1:27" x14ac:dyDescent="0.3">
      <c r="A434">
        <v>1</v>
      </c>
      <c r="B434" t="s">
        <v>30</v>
      </c>
      <c r="C434" t="s">
        <v>811</v>
      </c>
      <c r="H434">
        <v>10</v>
      </c>
      <c r="I434">
        <v>55</v>
      </c>
      <c r="J434">
        <v>145</v>
      </c>
      <c r="K434">
        <v>154</v>
      </c>
      <c r="L434">
        <v>199</v>
      </c>
      <c r="M434">
        <v>277</v>
      </c>
      <c r="N434">
        <v>201</v>
      </c>
      <c r="O434">
        <v>106</v>
      </c>
      <c r="P434">
        <v>103</v>
      </c>
      <c r="Z434">
        <v>1250</v>
      </c>
      <c r="AA434" t="s">
        <v>1204</v>
      </c>
    </row>
    <row r="435" spans="1:27" x14ac:dyDescent="0.3">
      <c r="A435">
        <v>1</v>
      </c>
      <c r="B435" t="s">
        <v>31</v>
      </c>
      <c r="C435" t="s">
        <v>808</v>
      </c>
      <c r="H435">
        <v>6</v>
      </c>
      <c r="I435">
        <v>10</v>
      </c>
      <c r="J435">
        <v>33</v>
      </c>
      <c r="K435">
        <v>103</v>
      </c>
      <c r="L435">
        <v>158</v>
      </c>
      <c r="M435">
        <v>184</v>
      </c>
      <c r="N435">
        <v>118</v>
      </c>
      <c r="O435">
        <v>88</v>
      </c>
      <c r="P435">
        <v>93</v>
      </c>
      <c r="Q435">
        <v>78</v>
      </c>
      <c r="R435">
        <v>74</v>
      </c>
      <c r="Z435">
        <v>945</v>
      </c>
      <c r="AA435" t="s">
        <v>1204</v>
      </c>
    </row>
    <row r="436" spans="1:27" x14ac:dyDescent="0.3">
      <c r="A436">
        <v>1</v>
      </c>
      <c r="B436" t="s">
        <v>32</v>
      </c>
      <c r="C436" t="s">
        <v>811</v>
      </c>
      <c r="H436">
        <v>6</v>
      </c>
      <c r="I436">
        <v>16</v>
      </c>
      <c r="J436">
        <v>45</v>
      </c>
      <c r="K436">
        <v>62</v>
      </c>
      <c r="L436">
        <v>55</v>
      </c>
      <c r="M436">
        <v>131</v>
      </c>
      <c r="N436">
        <v>69</v>
      </c>
      <c r="O436">
        <v>65</v>
      </c>
      <c r="P436">
        <v>85</v>
      </c>
      <c r="Q436">
        <v>45</v>
      </c>
      <c r="R436">
        <v>21</v>
      </c>
      <c r="Z436">
        <v>600</v>
      </c>
      <c r="AA436" t="s">
        <v>1204</v>
      </c>
    </row>
    <row r="437" spans="1:27" x14ac:dyDescent="0.3">
      <c r="A437">
        <v>1</v>
      </c>
      <c r="B437" t="s">
        <v>33</v>
      </c>
      <c r="C437" t="s">
        <v>808</v>
      </c>
      <c r="N437">
        <v>100</v>
      </c>
      <c r="O437">
        <v>88</v>
      </c>
      <c r="P437">
        <v>68</v>
      </c>
      <c r="Q437">
        <v>164</v>
      </c>
      <c r="R437">
        <v>129</v>
      </c>
      <c r="S437">
        <v>126</v>
      </c>
      <c r="T437">
        <v>159</v>
      </c>
      <c r="U437">
        <v>218</v>
      </c>
      <c r="V437">
        <v>173</v>
      </c>
      <c r="W437">
        <v>151</v>
      </c>
      <c r="X437">
        <v>142</v>
      </c>
      <c r="Y437">
        <v>82</v>
      </c>
      <c r="Z437">
        <v>1753</v>
      </c>
      <c r="AA437" t="s">
        <v>1204</v>
      </c>
    </row>
    <row r="438" spans="1:27" x14ac:dyDescent="0.3">
      <c r="A438">
        <v>2</v>
      </c>
      <c r="B438" t="s">
        <v>33</v>
      </c>
      <c r="C438" t="s">
        <v>808</v>
      </c>
      <c r="P438">
        <v>1</v>
      </c>
      <c r="Z438">
        <v>1</v>
      </c>
      <c r="AA438" t="s">
        <v>1204</v>
      </c>
    </row>
    <row r="439" spans="1:27" x14ac:dyDescent="0.3">
      <c r="A439">
        <v>1</v>
      </c>
      <c r="B439" t="s">
        <v>35</v>
      </c>
      <c r="C439" t="s">
        <v>811</v>
      </c>
      <c r="N439">
        <v>18</v>
      </c>
      <c r="O439">
        <v>15</v>
      </c>
      <c r="P439">
        <v>28</v>
      </c>
      <c r="Q439">
        <v>16</v>
      </c>
      <c r="R439">
        <v>14</v>
      </c>
      <c r="S439">
        <v>11</v>
      </c>
      <c r="U439">
        <v>9</v>
      </c>
      <c r="V439">
        <v>3</v>
      </c>
      <c r="W439">
        <v>34</v>
      </c>
      <c r="X439">
        <v>36</v>
      </c>
      <c r="Y439">
        <v>24</v>
      </c>
      <c r="Z439">
        <v>240</v>
      </c>
      <c r="AA439" t="s">
        <v>1204</v>
      </c>
    </row>
    <row r="440" spans="1:27" x14ac:dyDescent="0.3">
      <c r="A440">
        <v>1</v>
      </c>
      <c r="B440" t="s">
        <v>37</v>
      </c>
      <c r="C440" t="s">
        <v>857</v>
      </c>
      <c r="P440">
        <v>29</v>
      </c>
      <c r="Q440">
        <v>33</v>
      </c>
      <c r="R440">
        <v>45</v>
      </c>
      <c r="S440">
        <v>36</v>
      </c>
      <c r="T440">
        <v>95</v>
      </c>
      <c r="U440">
        <v>76</v>
      </c>
      <c r="V440">
        <v>4</v>
      </c>
      <c r="W440">
        <v>3</v>
      </c>
      <c r="X440">
        <v>41</v>
      </c>
      <c r="Y440">
        <v>8</v>
      </c>
      <c r="Z440">
        <v>370</v>
      </c>
      <c r="AA440" t="s">
        <v>1204</v>
      </c>
    </row>
    <row r="441" spans="1:27" x14ac:dyDescent="0.3">
      <c r="A441">
        <v>1</v>
      </c>
      <c r="B441" t="s">
        <v>39</v>
      </c>
      <c r="C441" t="s">
        <v>808</v>
      </c>
      <c r="J441">
        <v>50</v>
      </c>
      <c r="K441">
        <v>78</v>
      </c>
      <c r="L441">
        <v>79</v>
      </c>
      <c r="M441">
        <v>62</v>
      </c>
      <c r="N441">
        <v>155</v>
      </c>
      <c r="O441">
        <v>182</v>
      </c>
      <c r="P441">
        <v>181</v>
      </c>
      <c r="Q441">
        <v>201</v>
      </c>
      <c r="R441">
        <v>243</v>
      </c>
      <c r="S441">
        <v>251</v>
      </c>
      <c r="T441">
        <v>248</v>
      </c>
      <c r="U441">
        <v>240</v>
      </c>
      <c r="V441">
        <v>322</v>
      </c>
      <c r="W441">
        <v>190</v>
      </c>
      <c r="X441">
        <v>152</v>
      </c>
      <c r="Z441">
        <v>2634</v>
      </c>
      <c r="AA441" t="s">
        <v>1204</v>
      </c>
    </row>
    <row r="442" spans="1:27" x14ac:dyDescent="0.3">
      <c r="A442" t="s">
        <v>1206</v>
      </c>
      <c r="B442" t="s">
        <v>39</v>
      </c>
      <c r="C442" t="s">
        <v>808</v>
      </c>
      <c r="W442">
        <v>120</v>
      </c>
      <c r="X442">
        <v>100</v>
      </c>
      <c r="Z442">
        <v>220</v>
      </c>
      <c r="AA442" t="s">
        <v>1204</v>
      </c>
    </row>
    <row r="443" spans="1:27" x14ac:dyDescent="0.3">
      <c r="A443">
        <v>1</v>
      </c>
      <c r="B443" t="s">
        <v>41</v>
      </c>
      <c r="C443" t="s">
        <v>811</v>
      </c>
      <c r="M443">
        <v>29</v>
      </c>
      <c r="N443">
        <v>44</v>
      </c>
      <c r="O443">
        <v>44</v>
      </c>
      <c r="P443">
        <v>15</v>
      </c>
      <c r="Q443">
        <v>46</v>
      </c>
      <c r="R443">
        <v>13</v>
      </c>
      <c r="S443">
        <v>33</v>
      </c>
      <c r="T443">
        <v>23</v>
      </c>
      <c r="U443">
        <v>33</v>
      </c>
      <c r="V443">
        <v>63</v>
      </c>
      <c r="W443">
        <v>49</v>
      </c>
      <c r="X443">
        <v>22</v>
      </c>
      <c r="Z443">
        <v>414</v>
      </c>
      <c r="AA443" t="s">
        <v>1204</v>
      </c>
    </row>
    <row r="444" spans="1:27" x14ac:dyDescent="0.3">
      <c r="A444">
        <v>1</v>
      </c>
      <c r="B444" t="s">
        <v>42</v>
      </c>
      <c r="C444" t="s">
        <v>808</v>
      </c>
      <c r="J444">
        <v>64</v>
      </c>
      <c r="K444">
        <v>112</v>
      </c>
      <c r="L444">
        <v>140</v>
      </c>
      <c r="M444">
        <v>146</v>
      </c>
      <c r="N444">
        <v>181</v>
      </c>
      <c r="O444">
        <v>183</v>
      </c>
      <c r="P444">
        <v>160</v>
      </c>
      <c r="Q444">
        <v>225</v>
      </c>
      <c r="R444">
        <v>261</v>
      </c>
      <c r="S444">
        <v>236</v>
      </c>
      <c r="T444">
        <v>324</v>
      </c>
      <c r="U444">
        <v>130</v>
      </c>
      <c r="V444">
        <v>144</v>
      </c>
      <c r="W444">
        <v>97</v>
      </c>
      <c r="X444">
        <v>11</v>
      </c>
      <c r="Z444">
        <v>2414</v>
      </c>
      <c r="AA444" t="s">
        <v>1204</v>
      </c>
    </row>
    <row r="445" spans="1:27" x14ac:dyDescent="0.3">
      <c r="A445" t="s">
        <v>1206</v>
      </c>
      <c r="B445" t="s">
        <v>42</v>
      </c>
      <c r="C445" t="s">
        <v>808</v>
      </c>
      <c r="N445">
        <v>40</v>
      </c>
      <c r="O445">
        <v>55</v>
      </c>
      <c r="P445">
        <v>75</v>
      </c>
      <c r="Q445">
        <v>50</v>
      </c>
      <c r="U445">
        <v>175</v>
      </c>
      <c r="V445">
        <v>150</v>
      </c>
      <c r="W445">
        <v>200</v>
      </c>
      <c r="X445">
        <v>270</v>
      </c>
      <c r="Z445">
        <v>1015</v>
      </c>
      <c r="AA445" t="s">
        <v>1204</v>
      </c>
    </row>
    <row r="446" spans="1:27" x14ac:dyDescent="0.3">
      <c r="A446">
        <v>1</v>
      </c>
      <c r="B446" t="s">
        <v>43</v>
      </c>
      <c r="C446" t="s">
        <v>811</v>
      </c>
      <c r="J446">
        <v>49</v>
      </c>
      <c r="K446">
        <v>50</v>
      </c>
      <c r="L446">
        <v>52</v>
      </c>
      <c r="M446">
        <v>40</v>
      </c>
      <c r="N446">
        <v>57</v>
      </c>
      <c r="O446">
        <v>49</v>
      </c>
      <c r="P446">
        <v>63</v>
      </c>
      <c r="Q446">
        <v>84</v>
      </c>
      <c r="R446">
        <v>87</v>
      </c>
      <c r="S446">
        <v>62</v>
      </c>
      <c r="T446">
        <v>38</v>
      </c>
      <c r="U446">
        <v>30</v>
      </c>
      <c r="V446">
        <v>21</v>
      </c>
      <c r="W446">
        <v>23</v>
      </c>
      <c r="X446">
        <v>25</v>
      </c>
      <c r="Z446">
        <v>730</v>
      </c>
      <c r="AA446" t="s">
        <v>1204</v>
      </c>
    </row>
    <row r="447" spans="1:27" x14ac:dyDescent="0.3">
      <c r="A447">
        <v>1</v>
      </c>
      <c r="B447" t="s">
        <v>44</v>
      </c>
      <c r="C447" t="s">
        <v>1205</v>
      </c>
      <c r="D447">
        <v>294</v>
      </c>
      <c r="E447">
        <v>951</v>
      </c>
      <c r="F447">
        <v>868</v>
      </c>
      <c r="G447">
        <v>665</v>
      </c>
      <c r="H447">
        <v>461</v>
      </c>
      <c r="I447">
        <v>230</v>
      </c>
      <c r="J447">
        <v>210</v>
      </c>
      <c r="K447">
        <v>221</v>
      </c>
      <c r="Z447">
        <v>3900</v>
      </c>
      <c r="AA447" t="s">
        <v>1204</v>
      </c>
    </row>
    <row r="448" spans="1:27" x14ac:dyDescent="0.3">
      <c r="A448">
        <v>1</v>
      </c>
      <c r="B448" t="s">
        <v>48</v>
      </c>
      <c r="C448" t="s">
        <v>868</v>
      </c>
      <c r="D448">
        <v>9</v>
      </c>
      <c r="E448">
        <v>325</v>
      </c>
      <c r="F448">
        <v>145</v>
      </c>
      <c r="G448">
        <v>269</v>
      </c>
      <c r="H448">
        <v>639</v>
      </c>
      <c r="I448">
        <v>382</v>
      </c>
      <c r="J448">
        <v>326</v>
      </c>
      <c r="K448">
        <v>150</v>
      </c>
      <c r="Z448">
        <v>2245</v>
      </c>
      <c r="AA448" t="s">
        <v>1204</v>
      </c>
    </row>
    <row r="449" spans="1:27" x14ac:dyDescent="0.3">
      <c r="A449">
        <v>1</v>
      </c>
      <c r="B449" t="s">
        <v>50</v>
      </c>
      <c r="C449" t="s">
        <v>857</v>
      </c>
      <c r="D449">
        <v>51</v>
      </c>
      <c r="E449">
        <v>1661</v>
      </c>
      <c r="F449">
        <v>905</v>
      </c>
      <c r="G449">
        <v>2902</v>
      </c>
      <c r="H449">
        <v>1409</v>
      </c>
      <c r="I449">
        <v>1354</v>
      </c>
      <c r="J449">
        <v>701</v>
      </c>
      <c r="K449">
        <v>563</v>
      </c>
      <c r="Z449">
        <v>9546</v>
      </c>
      <c r="AA449" t="s">
        <v>1204</v>
      </c>
    </row>
    <row r="450" spans="1:27" x14ac:dyDescent="0.3">
      <c r="A450" t="s">
        <v>1206</v>
      </c>
      <c r="B450" t="s">
        <v>50</v>
      </c>
      <c r="C450" t="s">
        <v>857</v>
      </c>
      <c r="F450">
        <v>30</v>
      </c>
      <c r="G450">
        <v>60</v>
      </c>
      <c r="H450">
        <v>80</v>
      </c>
      <c r="I450">
        <v>80</v>
      </c>
      <c r="J450">
        <v>50</v>
      </c>
      <c r="Z450">
        <v>300</v>
      </c>
      <c r="AA450" t="s">
        <v>1204</v>
      </c>
    </row>
    <row r="451" spans="1:27" x14ac:dyDescent="0.3">
      <c r="A451">
        <v>1</v>
      </c>
      <c r="B451" t="s">
        <v>52</v>
      </c>
      <c r="C451" t="s">
        <v>811</v>
      </c>
      <c r="D451">
        <v>35</v>
      </c>
      <c r="E451">
        <v>111</v>
      </c>
      <c r="F451">
        <v>120</v>
      </c>
      <c r="G451">
        <v>104</v>
      </c>
      <c r="H451">
        <v>46</v>
      </c>
      <c r="I451">
        <v>22</v>
      </c>
      <c r="J451">
        <v>8</v>
      </c>
      <c r="Z451">
        <v>446</v>
      </c>
      <c r="AA451" t="s">
        <v>1204</v>
      </c>
    </row>
    <row r="452" spans="1:27" x14ac:dyDescent="0.3">
      <c r="A452">
        <v>1</v>
      </c>
      <c r="B452" t="s">
        <v>54</v>
      </c>
      <c r="C452" t="s">
        <v>815</v>
      </c>
      <c r="D452">
        <v>14</v>
      </c>
      <c r="E452">
        <v>44</v>
      </c>
      <c r="F452">
        <v>56</v>
      </c>
      <c r="G452">
        <v>72</v>
      </c>
      <c r="H452">
        <v>85</v>
      </c>
      <c r="I452">
        <v>77</v>
      </c>
      <c r="J452">
        <v>44</v>
      </c>
      <c r="K452">
        <v>8</v>
      </c>
      <c r="Z452">
        <v>400</v>
      </c>
      <c r="AA452" t="s">
        <v>1204</v>
      </c>
    </row>
    <row r="453" spans="1:27" x14ac:dyDescent="0.3">
      <c r="A453">
        <v>1</v>
      </c>
      <c r="B453" t="s">
        <v>56</v>
      </c>
      <c r="C453" t="s">
        <v>811</v>
      </c>
      <c r="D453">
        <v>77</v>
      </c>
      <c r="E453">
        <v>342</v>
      </c>
      <c r="F453">
        <v>208</v>
      </c>
      <c r="G453">
        <v>55</v>
      </c>
      <c r="K453">
        <v>45</v>
      </c>
      <c r="Z453">
        <v>727</v>
      </c>
      <c r="AA453" t="s">
        <v>1204</v>
      </c>
    </row>
    <row r="454" spans="1:27" x14ac:dyDescent="0.3">
      <c r="A454">
        <v>1</v>
      </c>
      <c r="B454" t="s">
        <v>58</v>
      </c>
      <c r="C454" t="s">
        <v>815</v>
      </c>
      <c r="D454">
        <v>47</v>
      </c>
      <c r="E454">
        <v>157</v>
      </c>
      <c r="F454">
        <v>76</v>
      </c>
      <c r="G454">
        <v>245</v>
      </c>
      <c r="H454">
        <v>131</v>
      </c>
      <c r="I454">
        <v>75</v>
      </c>
      <c r="K454">
        <v>67</v>
      </c>
      <c r="Z454">
        <v>798</v>
      </c>
      <c r="AA454" t="s">
        <v>1204</v>
      </c>
    </row>
    <row r="455" spans="1:27" x14ac:dyDescent="0.3">
      <c r="A455">
        <v>1</v>
      </c>
      <c r="B455" t="s">
        <v>60</v>
      </c>
      <c r="C455" t="s">
        <v>808</v>
      </c>
      <c r="J455">
        <v>4</v>
      </c>
      <c r="K455">
        <v>18</v>
      </c>
      <c r="L455">
        <v>39</v>
      </c>
      <c r="M455">
        <v>16</v>
      </c>
      <c r="N455">
        <v>37</v>
      </c>
      <c r="O455">
        <v>14</v>
      </c>
      <c r="P455">
        <v>35</v>
      </c>
      <c r="Q455">
        <v>44</v>
      </c>
      <c r="R455">
        <v>42</v>
      </c>
      <c r="S455">
        <v>44</v>
      </c>
      <c r="T455">
        <v>68</v>
      </c>
      <c r="U455">
        <v>73</v>
      </c>
      <c r="V455">
        <v>95</v>
      </c>
      <c r="W455">
        <v>138</v>
      </c>
      <c r="X455">
        <v>94</v>
      </c>
      <c r="Z455">
        <v>761</v>
      </c>
      <c r="AA455" t="s">
        <v>1204</v>
      </c>
    </row>
    <row r="456" spans="1:27" x14ac:dyDescent="0.3">
      <c r="A456">
        <v>1</v>
      </c>
      <c r="B456" t="s">
        <v>61</v>
      </c>
      <c r="C456" t="s">
        <v>811</v>
      </c>
      <c r="K456">
        <v>16</v>
      </c>
      <c r="L456">
        <v>16</v>
      </c>
      <c r="M456">
        <v>15</v>
      </c>
      <c r="N456">
        <v>16</v>
      </c>
      <c r="O456">
        <v>13</v>
      </c>
      <c r="P456">
        <v>15</v>
      </c>
      <c r="Q456">
        <v>16</v>
      </c>
      <c r="R456">
        <v>11</v>
      </c>
      <c r="U456">
        <v>3</v>
      </c>
      <c r="W456">
        <v>19</v>
      </c>
      <c r="X456">
        <v>5</v>
      </c>
      <c r="Z456">
        <v>145</v>
      </c>
      <c r="AA456" t="s">
        <v>1204</v>
      </c>
    </row>
    <row r="457" spans="1:27" x14ac:dyDescent="0.3">
      <c r="A457">
        <v>1</v>
      </c>
      <c r="B457" t="s">
        <v>62</v>
      </c>
      <c r="C457" t="s">
        <v>808</v>
      </c>
      <c r="J457">
        <v>8</v>
      </c>
      <c r="K457">
        <v>10</v>
      </c>
      <c r="L457">
        <v>18</v>
      </c>
      <c r="M457">
        <v>12</v>
      </c>
      <c r="N457">
        <v>21</v>
      </c>
      <c r="O457">
        <v>13</v>
      </c>
      <c r="P457">
        <v>10</v>
      </c>
      <c r="Q457">
        <v>1</v>
      </c>
      <c r="R457">
        <v>12</v>
      </c>
      <c r="T457">
        <v>1</v>
      </c>
      <c r="U457">
        <v>1</v>
      </c>
      <c r="V457">
        <v>28</v>
      </c>
      <c r="W457">
        <v>64</v>
      </c>
      <c r="X457">
        <v>47</v>
      </c>
      <c r="Z457">
        <v>246</v>
      </c>
      <c r="AA457" t="s">
        <v>1204</v>
      </c>
    </row>
    <row r="458" spans="1:27" x14ac:dyDescent="0.3">
      <c r="A458">
        <v>1</v>
      </c>
      <c r="B458" t="s">
        <v>1258</v>
      </c>
      <c r="C458" t="s">
        <v>811</v>
      </c>
      <c r="G458">
        <v>4</v>
      </c>
      <c r="H458">
        <v>11</v>
      </c>
      <c r="I458">
        <v>14</v>
      </c>
      <c r="J458">
        <v>14</v>
      </c>
      <c r="K458">
        <v>13</v>
      </c>
      <c r="Z458">
        <v>56</v>
      </c>
      <c r="AA458" t="s">
        <v>1204</v>
      </c>
    </row>
    <row r="459" spans="1:27" x14ac:dyDescent="0.3">
      <c r="A459">
        <v>1</v>
      </c>
      <c r="B459" t="s">
        <v>63</v>
      </c>
      <c r="C459" t="s">
        <v>1207</v>
      </c>
      <c r="N459">
        <v>50</v>
      </c>
      <c r="O459">
        <v>90</v>
      </c>
      <c r="P459">
        <v>109</v>
      </c>
      <c r="Q459">
        <v>4</v>
      </c>
      <c r="R459">
        <v>88</v>
      </c>
      <c r="S459">
        <v>24</v>
      </c>
      <c r="T459">
        <v>32</v>
      </c>
      <c r="Z459">
        <v>397</v>
      </c>
      <c r="AA459" t="s">
        <v>1204</v>
      </c>
    </row>
    <row r="460" spans="1:27" x14ac:dyDescent="0.3">
      <c r="A460">
        <v>1</v>
      </c>
      <c r="B460" t="s">
        <v>66</v>
      </c>
      <c r="C460" t="s">
        <v>868</v>
      </c>
      <c r="N460">
        <v>46</v>
      </c>
      <c r="O460">
        <v>65</v>
      </c>
      <c r="P460">
        <v>17</v>
      </c>
      <c r="R460">
        <v>21</v>
      </c>
      <c r="S460">
        <v>23</v>
      </c>
      <c r="T460">
        <v>66</v>
      </c>
      <c r="Z460">
        <v>238</v>
      </c>
      <c r="AA460" t="s">
        <v>1204</v>
      </c>
    </row>
    <row r="461" spans="1:27" x14ac:dyDescent="0.3">
      <c r="A461">
        <v>1</v>
      </c>
      <c r="B461" t="s">
        <v>67</v>
      </c>
      <c r="C461" t="s">
        <v>857</v>
      </c>
      <c r="J461">
        <v>22</v>
      </c>
      <c r="M461">
        <v>63</v>
      </c>
      <c r="N461">
        <v>306</v>
      </c>
      <c r="O461">
        <v>254</v>
      </c>
      <c r="P461">
        <v>222</v>
      </c>
      <c r="Q461">
        <v>61</v>
      </c>
      <c r="R461">
        <v>56</v>
      </c>
      <c r="S461">
        <v>97</v>
      </c>
      <c r="T461">
        <v>69</v>
      </c>
      <c r="Z461">
        <v>1150</v>
      </c>
      <c r="AA461" t="s">
        <v>1204</v>
      </c>
    </row>
    <row r="462" spans="1:27" x14ac:dyDescent="0.3">
      <c r="A462">
        <v>1</v>
      </c>
      <c r="B462" t="s">
        <v>68</v>
      </c>
      <c r="C462" t="s">
        <v>811</v>
      </c>
      <c r="J462">
        <v>1</v>
      </c>
      <c r="N462">
        <v>36</v>
      </c>
      <c r="O462">
        <v>35</v>
      </c>
      <c r="P462">
        <v>22</v>
      </c>
      <c r="Q462">
        <v>28</v>
      </c>
      <c r="R462">
        <v>28</v>
      </c>
      <c r="S462">
        <v>33</v>
      </c>
      <c r="T462">
        <v>19</v>
      </c>
      <c r="Z462">
        <v>202</v>
      </c>
      <c r="AA462" t="s">
        <v>1204</v>
      </c>
    </row>
    <row r="463" spans="1:27" x14ac:dyDescent="0.3">
      <c r="A463">
        <v>1</v>
      </c>
      <c r="B463" t="s">
        <v>69</v>
      </c>
      <c r="C463" t="s">
        <v>815</v>
      </c>
      <c r="J463">
        <v>24</v>
      </c>
      <c r="K463">
        <v>34</v>
      </c>
      <c r="L463">
        <v>38</v>
      </c>
      <c r="M463">
        <v>11</v>
      </c>
      <c r="N463">
        <v>6</v>
      </c>
      <c r="O463">
        <v>35</v>
      </c>
      <c r="P463">
        <v>19</v>
      </c>
      <c r="Q463">
        <v>20</v>
      </c>
      <c r="R463">
        <v>26</v>
      </c>
      <c r="S463">
        <v>13</v>
      </c>
      <c r="T463">
        <v>16</v>
      </c>
      <c r="Z463">
        <v>242</v>
      </c>
      <c r="AA463" t="s">
        <v>1204</v>
      </c>
    </row>
    <row r="464" spans="1:27" x14ac:dyDescent="0.3">
      <c r="A464">
        <v>1</v>
      </c>
      <c r="B464" t="s">
        <v>70</v>
      </c>
      <c r="C464" t="s">
        <v>872</v>
      </c>
      <c r="N464">
        <v>116</v>
      </c>
      <c r="O464">
        <v>127</v>
      </c>
      <c r="P464">
        <v>137</v>
      </c>
      <c r="Q464">
        <v>102</v>
      </c>
      <c r="R464">
        <v>65</v>
      </c>
      <c r="S464">
        <v>80</v>
      </c>
      <c r="T464">
        <v>63</v>
      </c>
      <c r="Z464">
        <v>690</v>
      </c>
      <c r="AA464" t="s">
        <v>1204</v>
      </c>
    </row>
    <row r="465" spans="1:27" x14ac:dyDescent="0.3">
      <c r="A465">
        <v>1</v>
      </c>
      <c r="B465" t="s">
        <v>72</v>
      </c>
      <c r="C465" t="s">
        <v>815</v>
      </c>
      <c r="J465">
        <v>23</v>
      </c>
      <c r="M465">
        <v>67</v>
      </c>
      <c r="N465">
        <v>135</v>
      </c>
      <c r="O465">
        <v>142</v>
      </c>
      <c r="P465">
        <v>165</v>
      </c>
      <c r="Q465">
        <v>113</v>
      </c>
      <c r="R465">
        <v>89</v>
      </c>
      <c r="S465">
        <v>71</v>
      </c>
      <c r="T465">
        <v>46</v>
      </c>
      <c r="Z465">
        <v>851</v>
      </c>
      <c r="AA465" t="s">
        <v>1204</v>
      </c>
    </row>
    <row r="466" spans="1:27" x14ac:dyDescent="0.3">
      <c r="A466">
        <v>1</v>
      </c>
      <c r="B466" t="s">
        <v>73</v>
      </c>
      <c r="C466" t="s">
        <v>808</v>
      </c>
      <c r="N466">
        <v>173</v>
      </c>
      <c r="O466">
        <v>172</v>
      </c>
      <c r="P466">
        <v>187</v>
      </c>
      <c r="Q466">
        <v>186</v>
      </c>
      <c r="R466">
        <v>186</v>
      </c>
      <c r="S466">
        <v>152</v>
      </c>
      <c r="T466">
        <v>151</v>
      </c>
      <c r="U466">
        <v>57</v>
      </c>
      <c r="V466">
        <v>54</v>
      </c>
      <c r="W466">
        <v>44</v>
      </c>
      <c r="X466">
        <v>48</v>
      </c>
      <c r="Z466">
        <v>1410</v>
      </c>
      <c r="AA466" t="s">
        <v>1204</v>
      </c>
    </row>
    <row r="467" spans="1:27" x14ac:dyDescent="0.3">
      <c r="A467">
        <v>1</v>
      </c>
      <c r="B467" t="s">
        <v>74</v>
      </c>
      <c r="C467" t="s">
        <v>811</v>
      </c>
      <c r="N467">
        <v>51</v>
      </c>
      <c r="O467">
        <v>43</v>
      </c>
      <c r="P467">
        <v>58</v>
      </c>
      <c r="Q467">
        <v>57</v>
      </c>
      <c r="R467">
        <v>71</v>
      </c>
      <c r="S467">
        <v>56</v>
      </c>
      <c r="T467">
        <v>57</v>
      </c>
      <c r="U467">
        <v>34</v>
      </c>
      <c r="V467">
        <v>11</v>
      </c>
      <c r="W467">
        <v>6</v>
      </c>
      <c r="X467">
        <v>11</v>
      </c>
      <c r="Z467">
        <v>455</v>
      </c>
      <c r="AA467" t="s">
        <v>1204</v>
      </c>
    </row>
    <row r="468" spans="1:27" x14ac:dyDescent="0.3">
      <c r="A468">
        <v>1</v>
      </c>
      <c r="B468" t="s">
        <v>75</v>
      </c>
      <c r="C468" t="s">
        <v>808</v>
      </c>
      <c r="N468">
        <v>107</v>
      </c>
      <c r="O468">
        <v>109</v>
      </c>
      <c r="P468">
        <v>126</v>
      </c>
      <c r="Q468">
        <v>209</v>
      </c>
      <c r="R468">
        <v>239</v>
      </c>
      <c r="S468">
        <v>266</v>
      </c>
      <c r="T468">
        <v>265</v>
      </c>
      <c r="U468">
        <v>231</v>
      </c>
      <c r="V468">
        <v>199</v>
      </c>
      <c r="W468">
        <v>211</v>
      </c>
      <c r="X468">
        <v>162</v>
      </c>
      <c r="Y468">
        <v>111</v>
      </c>
      <c r="Z468">
        <v>2351</v>
      </c>
      <c r="AA468" t="s">
        <v>1204</v>
      </c>
    </row>
    <row r="469" spans="1:27" x14ac:dyDescent="0.3">
      <c r="A469">
        <v>1</v>
      </c>
      <c r="B469" t="s">
        <v>77</v>
      </c>
      <c r="C469" t="s">
        <v>811</v>
      </c>
      <c r="N469">
        <v>67</v>
      </c>
      <c r="O469">
        <v>67</v>
      </c>
      <c r="P469">
        <v>85</v>
      </c>
      <c r="Q469">
        <v>124</v>
      </c>
      <c r="R469">
        <v>147</v>
      </c>
      <c r="S469">
        <v>136</v>
      </c>
      <c r="T469">
        <v>136</v>
      </c>
      <c r="U469">
        <v>120</v>
      </c>
      <c r="V469">
        <v>56</v>
      </c>
      <c r="W469">
        <v>60</v>
      </c>
      <c r="X469">
        <v>13</v>
      </c>
      <c r="Y469">
        <v>55</v>
      </c>
      <c r="Z469">
        <v>1104</v>
      </c>
      <c r="AA469" t="s">
        <v>1204</v>
      </c>
    </row>
    <row r="470" spans="1:27" x14ac:dyDescent="0.3">
      <c r="A470">
        <v>1</v>
      </c>
      <c r="B470" t="s">
        <v>78</v>
      </c>
      <c r="C470" t="s">
        <v>808</v>
      </c>
      <c r="N470">
        <v>132</v>
      </c>
      <c r="O470">
        <v>189</v>
      </c>
      <c r="P470">
        <v>188</v>
      </c>
      <c r="Q470">
        <v>116</v>
      </c>
      <c r="R470">
        <v>226</v>
      </c>
      <c r="S470">
        <v>139</v>
      </c>
      <c r="T470">
        <v>167</v>
      </c>
      <c r="U470">
        <v>144</v>
      </c>
      <c r="V470">
        <v>98</v>
      </c>
      <c r="W470">
        <v>111</v>
      </c>
      <c r="X470">
        <v>93</v>
      </c>
      <c r="Z470">
        <v>1603</v>
      </c>
      <c r="AA470" t="s">
        <v>1204</v>
      </c>
    </row>
    <row r="471" spans="1:27" x14ac:dyDescent="0.3">
      <c r="A471">
        <v>1</v>
      </c>
      <c r="B471" t="s">
        <v>79</v>
      </c>
      <c r="C471" t="s">
        <v>811</v>
      </c>
      <c r="N471">
        <v>98</v>
      </c>
      <c r="O471">
        <v>93</v>
      </c>
      <c r="P471">
        <v>98</v>
      </c>
      <c r="Q471">
        <v>121</v>
      </c>
      <c r="R471">
        <v>99</v>
      </c>
      <c r="S471">
        <v>84</v>
      </c>
      <c r="T471">
        <v>75</v>
      </c>
      <c r="U471">
        <v>38</v>
      </c>
      <c r="V471">
        <v>18</v>
      </c>
      <c r="W471">
        <v>16</v>
      </c>
      <c r="X471">
        <v>15</v>
      </c>
      <c r="Z471">
        <v>755</v>
      </c>
      <c r="AA471" t="s">
        <v>1204</v>
      </c>
    </row>
    <row r="472" spans="1:27" x14ac:dyDescent="0.3">
      <c r="A472">
        <v>1</v>
      </c>
      <c r="B472" t="s">
        <v>80</v>
      </c>
      <c r="C472" t="s">
        <v>808</v>
      </c>
      <c r="N472">
        <v>70</v>
      </c>
      <c r="O472">
        <v>66</v>
      </c>
      <c r="P472">
        <v>55</v>
      </c>
      <c r="Q472">
        <v>136</v>
      </c>
      <c r="R472">
        <v>144</v>
      </c>
      <c r="S472">
        <v>117</v>
      </c>
      <c r="T472">
        <v>129</v>
      </c>
      <c r="U472">
        <v>107</v>
      </c>
      <c r="V472">
        <v>98</v>
      </c>
      <c r="W472">
        <v>123</v>
      </c>
      <c r="X472">
        <v>100</v>
      </c>
      <c r="Y472">
        <v>97</v>
      </c>
      <c r="Z472">
        <v>1389</v>
      </c>
      <c r="AA472" t="s">
        <v>1204</v>
      </c>
    </row>
    <row r="473" spans="1:27" x14ac:dyDescent="0.3">
      <c r="A473">
        <v>1</v>
      </c>
      <c r="B473" t="s">
        <v>81</v>
      </c>
      <c r="C473" t="s">
        <v>811</v>
      </c>
      <c r="N473">
        <v>11</v>
      </c>
      <c r="O473">
        <v>21</v>
      </c>
      <c r="P473">
        <v>68</v>
      </c>
      <c r="Q473">
        <v>91</v>
      </c>
      <c r="R473">
        <v>93</v>
      </c>
      <c r="S473">
        <v>84</v>
      </c>
      <c r="T473">
        <v>80</v>
      </c>
      <c r="U473">
        <v>219</v>
      </c>
      <c r="V473">
        <v>199</v>
      </c>
      <c r="W473">
        <v>258</v>
      </c>
      <c r="X473">
        <v>141</v>
      </c>
      <c r="Y473">
        <v>58</v>
      </c>
      <c r="Z473">
        <v>1430</v>
      </c>
      <c r="AA473" t="s">
        <v>1204</v>
      </c>
    </row>
    <row r="474" spans="1:27" x14ac:dyDescent="0.3">
      <c r="A474" t="s">
        <v>1206</v>
      </c>
      <c r="B474" t="s">
        <v>81</v>
      </c>
      <c r="C474" t="s">
        <v>811</v>
      </c>
      <c r="N474">
        <v>10</v>
      </c>
      <c r="P474">
        <v>30</v>
      </c>
      <c r="Q474">
        <v>110</v>
      </c>
      <c r="Z474">
        <v>150</v>
      </c>
      <c r="AA474" t="s">
        <v>1204</v>
      </c>
    </row>
    <row r="475" spans="1:27" x14ac:dyDescent="0.3">
      <c r="A475">
        <v>1</v>
      </c>
      <c r="B475" t="s">
        <v>82</v>
      </c>
      <c r="C475" t="s">
        <v>1205</v>
      </c>
      <c r="J475">
        <v>50</v>
      </c>
      <c r="K475">
        <v>82</v>
      </c>
      <c r="L475">
        <v>122</v>
      </c>
      <c r="M475">
        <v>142</v>
      </c>
      <c r="N475">
        <v>106</v>
      </c>
      <c r="O475">
        <v>109</v>
      </c>
      <c r="P475">
        <v>73</v>
      </c>
      <c r="Q475">
        <v>75</v>
      </c>
      <c r="R475">
        <v>109</v>
      </c>
      <c r="S475">
        <v>115</v>
      </c>
      <c r="T475">
        <v>113</v>
      </c>
      <c r="Z475">
        <v>1096</v>
      </c>
      <c r="AA475" t="s">
        <v>1204</v>
      </c>
    </row>
    <row r="476" spans="1:27" x14ac:dyDescent="0.3">
      <c r="A476">
        <v>1</v>
      </c>
      <c r="B476" t="s">
        <v>85</v>
      </c>
      <c r="C476" t="s">
        <v>868</v>
      </c>
      <c r="J476">
        <v>40</v>
      </c>
      <c r="K476">
        <v>80</v>
      </c>
      <c r="L476">
        <v>94</v>
      </c>
      <c r="M476">
        <v>90</v>
      </c>
      <c r="N476">
        <v>56</v>
      </c>
      <c r="O476">
        <v>35</v>
      </c>
      <c r="P476">
        <v>87</v>
      </c>
      <c r="Q476">
        <v>87</v>
      </c>
      <c r="R476">
        <v>102</v>
      </c>
      <c r="S476">
        <v>89</v>
      </c>
      <c r="T476">
        <v>78</v>
      </c>
      <c r="Z476">
        <v>838</v>
      </c>
      <c r="AA476" t="s">
        <v>1204</v>
      </c>
    </row>
    <row r="477" spans="1:27" x14ac:dyDescent="0.3">
      <c r="A477">
        <v>1</v>
      </c>
      <c r="B477" t="s">
        <v>87</v>
      </c>
      <c r="C477" t="s">
        <v>857</v>
      </c>
      <c r="J477">
        <v>6</v>
      </c>
      <c r="K477">
        <v>11</v>
      </c>
      <c r="L477">
        <v>10</v>
      </c>
      <c r="M477">
        <v>19</v>
      </c>
      <c r="N477">
        <v>48</v>
      </c>
      <c r="O477">
        <v>51</v>
      </c>
      <c r="P477">
        <v>59</v>
      </c>
      <c r="Q477">
        <v>83</v>
      </c>
      <c r="R477">
        <v>114</v>
      </c>
      <c r="S477">
        <v>163</v>
      </c>
      <c r="T477">
        <v>165</v>
      </c>
      <c r="Z477">
        <v>729</v>
      </c>
      <c r="AA477" t="s">
        <v>1204</v>
      </c>
    </row>
    <row r="478" spans="1:27" x14ac:dyDescent="0.3">
      <c r="A478">
        <v>1</v>
      </c>
      <c r="B478" t="s">
        <v>89</v>
      </c>
      <c r="C478" t="s">
        <v>847</v>
      </c>
      <c r="D478">
        <v>36</v>
      </c>
      <c r="E478">
        <v>162</v>
      </c>
      <c r="F478">
        <v>195</v>
      </c>
      <c r="G478">
        <v>212</v>
      </c>
      <c r="H478">
        <v>201</v>
      </c>
      <c r="I478">
        <v>171</v>
      </c>
      <c r="J478">
        <v>133</v>
      </c>
      <c r="K478">
        <v>57</v>
      </c>
      <c r="Z478">
        <v>1167</v>
      </c>
      <c r="AA478" t="s">
        <v>1204</v>
      </c>
    </row>
    <row r="479" spans="1:27" x14ac:dyDescent="0.3">
      <c r="A479">
        <v>1</v>
      </c>
      <c r="B479" t="s">
        <v>91</v>
      </c>
      <c r="C479" t="s">
        <v>957</v>
      </c>
      <c r="D479">
        <v>7</v>
      </c>
      <c r="E479">
        <v>33</v>
      </c>
      <c r="F479">
        <v>107</v>
      </c>
      <c r="G479">
        <v>266</v>
      </c>
      <c r="H479">
        <v>288</v>
      </c>
      <c r="I479">
        <v>219</v>
      </c>
      <c r="J479">
        <v>97</v>
      </c>
      <c r="K479">
        <v>4</v>
      </c>
      <c r="Z479">
        <v>1021</v>
      </c>
      <c r="AA479" t="s">
        <v>1204</v>
      </c>
    </row>
    <row r="480" spans="1:27" x14ac:dyDescent="0.3">
      <c r="A480">
        <v>1</v>
      </c>
      <c r="B480" t="s">
        <v>93</v>
      </c>
      <c r="C480" t="s">
        <v>857</v>
      </c>
      <c r="D480">
        <v>1</v>
      </c>
      <c r="E480">
        <v>96</v>
      </c>
      <c r="F480">
        <v>157</v>
      </c>
      <c r="G480">
        <v>222</v>
      </c>
      <c r="H480">
        <v>250</v>
      </c>
      <c r="I480">
        <v>170</v>
      </c>
      <c r="J480">
        <v>23</v>
      </c>
      <c r="Z480">
        <v>919</v>
      </c>
      <c r="AA480" t="s">
        <v>1204</v>
      </c>
    </row>
    <row r="481" spans="1:27" x14ac:dyDescent="0.3">
      <c r="A481">
        <v>1</v>
      </c>
      <c r="B481" t="s">
        <v>94</v>
      </c>
      <c r="C481" t="s">
        <v>808</v>
      </c>
      <c r="N481">
        <v>7</v>
      </c>
      <c r="O481">
        <v>10</v>
      </c>
      <c r="P481">
        <v>18</v>
      </c>
      <c r="Q481">
        <v>42</v>
      </c>
      <c r="R481">
        <v>54</v>
      </c>
      <c r="S481">
        <v>56</v>
      </c>
      <c r="T481">
        <v>66</v>
      </c>
      <c r="U481">
        <v>60</v>
      </c>
      <c r="V481">
        <v>31</v>
      </c>
      <c r="W481">
        <v>50</v>
      </c>
      <c r="X481">
        <v>40</v>
      </c>
      <c r="Y481">
        <v>12</v>
      </c>
      <c r="Z481">
        <v>450</v>
      </c>
      <c r="AA481" t="s">
        <v>1204</v>
      </c>
    </row>
    <row r="482" spans="1:27" x14ac:dyDescent="0.3">
      <c r="A482">
        <v>1</v>
      </c>
      <c r="B482" t="s">
        <v>95</v>
      </c>
      <c r="C482" t="s">
        <v>811</v>
      </c>
      <c r="N482">
        <v>7</v>
      </c>
      <c r="O482">
        <v>22</v>
      </c>
      <c r="P482">
        <v>25</v>
      </c>
      <c r="Q482">
        <v>47</v>
      </c>
      <c r="R482">
        <v>62</v>
      </c>
      <c r="S482">
        <v>65</v>
      </c>
      <c r="T482">
        <v>68</v>
      </c>
      <c r="U482">
        <v>56</v>
      </c>
      <c r="V482">
        <v>46</v>
      </c>
      <c r="W482">
        <v>46</v>
      </c>
      <c r="X482">
        <v>45</v>
      </c>
      <c r="Y482">
        <v>13</v>
      </c>
      <c r="Z482">
        <v>523</v>
      </c>
      <c r="AA482" t="s">
        <v>1204</v>
      </c>
    </row>
    <row r="483" spans="1:27" x14ac:dyDescent="0.3">
      <c r="A483">
        <v>1</v>
      </c>
      <c r="B483" t="s">
        <v>96</v>
      </c>
      <c r="C483" t="s">
        <v>808</v>
      </c>
      <c r="J483">
        <v>33</v>
      </c>
      <c r="K483">
        <v>90</v>
      </c>
      <c r="L483">
        <v>98</v>
      </c>
      <c r="M483">
        <v>116</v>
      </c>
      <c r="N483">
        <v>142</v>
      </c>
      <c r="O483">
        <v>128</v>
      </c>
      <c r="P483">
        <v>70</v>
      </c>
      <c r="Q483">
        <v>74</v>
      </c>
      <c r="R483">
        <v>62</v>
      </c>
      <c r="S483">
        <v>59</v>
      </c>
      <c r="T483">
        <v>22</v>
      </c>
      <c r="Z483">
        <v>894</v>
      </c>
      <c r="AA483" t="s">
        <v>1204</v>
      </c>
    </row>
    <row r="484" spans="1:27" x14ac:dyDescent="0.3">
      <c r="A484">
        <v>1</v>
      </c>
      <c r="B484" t="s">
        <v>98</v>
      </c>
      <c r="C484" t="s">
        <v>857</v>
      </c>
      <c r="J484">
        <v>31</v>
      </c>
      <c r="K484">
        <v>34</v>
      </c>
      <c r="L484">
        <v>23</v>
      </c>
      <c r="M484">
        <v>39</v>
      </c>
      <c r="N484">
        <v>28</v>
      </c>
      <c r="O484">
        <v>43</v>
      </c>
      <c r="P484">
        <v>17</v>
      </c>
      <c r="Q484">
        <v>14</v>
      </c>
      <c r="R484">
        <v>7</v>
      </c>
      <c r="S484">
        <v>18</v>
      </c>
      <c r="T484">
        <v>3</v>
      </c>
      <c r="Z484">
        <v>257</v>
      </c>
      <c r="AA484" t="s">
        <v>1204</v>
      </c>
    </row>
    <row r="485" spans="1:27" x14ac:dyDescent="0.3">
      <c r="A485">
        <v>1</v>
      </c>
      <c r="B485" t="s">
        <v>99</v>
      </c>
      <c r="C485" t="s">
        <v>872</v>
      </c>
      <c r="E485">
        <v>90</v>
      </c>
      <c r="F485">
        <v>66</v>
      </c>
      <c r="G485">
        <v>115</v>
      </c>
      <c r="H485">
        <v>35</v>
      </c>
      <c r="I485">
        <v>105</v>
      </c>
      <c r="J485">
        <v>89</v>
      </c>
      <c r="K485">
        <v>60</v>
      </c>
      <c r="L485">
        <v>31</v>
      </c>
      <c r="Z485">
        <v>591</v>
      </c>
      <c r="AA485" t="s">
        <v>1204</v>
      </c>
    </row>
    <row r="486" spans="1:27" x14ac:dyDescent="0.3">
      <c r="A486">
        <v>1</v>
      </c>
      <c r="B486" t="s">
        <v>101</v>
      </c>
      <c r="C486" t="s">
        <v>888</v>
      </c>
      <c r="E486">
        <v>65</v>
      </c>
      <c r="F486">
        <v>80</v>
      </c>
      <c r="G486">
        <v>125</v>
      </c>
      <c r="H486">
        <v>135</v>
      </c>
      <c r="I486">
        <v>143</v>
      </c>
      <c r="J486">
        <v>87</v>
      </c>
      <c r="K486">
        <v>68</v>
      </c>
      <c r="L486">
        <v>34</v>
      </c>
      <c r="Z486">
        <v>737</v>
      </c>
      <c r="AA486" t="s">
        <v>1204</v>
      </c>
    </row>
    <row r="487" spans="1:27" x14ac:dyDescent="0.3">
      <c r="A487">
        <v>2</v>
      </c>
      <c r="B487" t="s">
        <v>101</v>
      </c>
      <c r="C487" t="s">
        <v>888</v>
      </c>
      <c r="G487">
        <v>1</v>
      </c>
      <c r="H487">
        <v>1</v>
      </c>
      <c r="I487">
        <v>1</v>
      </c>
      <c r="J487">
        <v>1</v>
      </c>
      <c r="K487">
        <v>2</v>
      </c>
      <c r="L487">
        <v>2</v>
      </c>
      <c r="Z487">
        <v>8</v>
      </c>
      <c r="AA487" t="s">
        <v>1204</v>
      </c>
    </row>
    <row r="488" spans="1:27" x14ac:dyDescent="0.3">
      <c r="A488">
        <v>1</v>
      </c>
      <c r="B488" t="s">
        <v>103</v>
      </c>
      <c r="C488" t="s">
        <v>824</v>
      </c>
      <c r="E488">
        <v>84</v>
      </c>
      <c r="F488">
        <v>109</v>
      </c>
      <c r="G488">
        <v>153</v>
      </c>
      <c r="H488">
        <v>134</v>
      </c>
      <c r="I488">
        <v>132</v>
      </c>
      <c r="J488">
        <v>110</v>
      </c>
      <c r="K488">
        <v>90</v>
      </c>
      <c r="L488">
        <v>70</v>
      </c>
      <c r="Z488">
        <v>882</v>
      </c>
      <c r="AA488" t="s">
        <v>1204</v>
      </c>
    </row>
    <row r="489" spans="1:27" x14ac:dyDescent="0.3">
      <c r="A489">
        <v>1</v>
      </c>
      <c r="B489" t="s">
        <v>105</v>
      </c>
      <c r="C489" t="s">
        <v>1038</v>
      </c>
      <c r="E489">
        <v>11</v>
      </c>
      <c r="F489">
        <v>20</v>
      </c>
      <c r="G489">
        <v>59</v>
      </c>
      <c r="H489">
        <v>62</v>
      </c>
      <c r="I489">
        <v>65</v>
      </c>
      <c r="J489">
        <v>78</v>
      </c>
      <c r="K489">
        <v>68</v>
      </c>
      <c r="L489">
        <v>60</v>
      </c>
      <c r="Z489">
        <v>423</v>
      </c>
      <c r="AA489" t="s">
        <v>1204</v>
      </c>
    </row>
    <row r="490" spans="1:27" x14ac:dyDescent="0.3">
      <c r="A490">
        <v>1</v>
      </c>
      <c r="B490" t="s">
        <v>107</v>
      </c>
      <c r="C490" t="s">
        <v>857</v>
      </c>
      <c r="E490">
        <v>126</v>
      </c>
      <c r="F490">
        <v>226</v>
      </c>
      <c r="G490">
        <v>402</v>
      </c>
      <c r="H490">
        <v>404</v>
      </c>
      <c r="I490">
        <v>278</v>
      </c>
      <c r="J490">
        <v>273</v>
      </c>
      <c r="K490">
        <v>183</v>
      </c>
      <c r="L490">
        <v>264</v>
      </c>
      <c r="Z490">
        <v>2156</v>
      </c>
      <c r="AA490" t="s">
        <v>1204</v>
      </c>
    </row>
    <row r="491" spans="1:27" x14ac:dyDescent="0.3">
      <c r="A491">
        <v>1</v>
      </c>
      <c r="B491" t="s">
        <v>108</v>
      </c>
      <c r="C491" t="s">
        <v>872</v>
      </c>
      <c r="E491">
        <v>36</v>
      </c>
      <c r="F491">
        <v>93</v>
      </c>
      <c r="G491">
        <v>74</v>
      </c>
      <c r="H491">
        <v>96</v>
      </c>
      <c r="I491">
        <v>80</v>
      </c>
      <c r="J491">
        <v>69</v>
      </c>
      <c r="K491">
        <v>69</v>
      </c>
      <c r="L491">
        <v>56</v>
      </c>
      <c r="Z491">
        <v>573</v>
      </c>
      <c r="AA491" t="s">
        <v>1204</v>
      </c>
    </row>
    <row r="492" spans="1:27" x14ac:dyDescent="0.3">
      <c r="A492">
        <v>1</v>
      </c>
      <c r="B492" t="s">
        <v>110</v>
      </c>
      <c r="C492" t="s">
        <v>824</v>
      </c>
      <c r="E492">
        <v>18</v>
      </c>
      <c r="F492">
        <v>102</v>
      </c>
      <c r="G492">
        <v>117</v>
      </c>
      <c r="H492">
        <v>146</v>
      </c>
      <c r="I492">
        <v>156</v>
      </c>
      <c r="J492">
        <v>140</v>
      </c>
      <c r="K492">
        <v>66</v>
      </c>
      <c r="L492">
        <v>60</v>
      </c>
      <c r="Z492">
        <v>805</v>
      </c>
      <c r="AA492" t="s">
        <v>1204</v>
      </c>
    </row>
    <row r="493" spans="1:27" x14ac:dyDescent="0.3">
      <c r="A493">
        <v>1</v>
      </c>
      <c r="B493" t="s">
        <v>111</v>
      </c>
      <c r="C493" t="s">
        <v>857</v>
      </c>
      <c r="E493">
        <v>87</v>
      </c>
      <c r="F493">
        <v>185</v>
      </c>
      <c r="G493">
        <v>235</v>
      </c>
      <c r="H493">
        <v>269</v>
      </c>
      <c r="I493">
        <v>250</v>
      </c>
      <c r="J493">
        <v>165</v>
      </c>
      <c r="K493">
        <v>100</v>
      </c>
      <c r="L493">
        <v>99</v>
      </c>
      <c r="Z493">
        <v>1390</v>
      </c>
      <c r="AA493" t="s">
        <v>1204</v>
      </c>
    </row>
    <row r="494" spans="1:27" x14ac:dyDescent="0.3">
      <c r="A494">
        <v>1</v>
      </c>
      <c r="B494" t="s">
        <v>112</v>
      </c>
      <c r="C494" t="s">
        <v>808</v>
      </c>
      <c r="R494">
        <v>21</v>
      </c>
      <c r="S494">
        <v>7</v>
      </c>
      <c r="T494">
        <v>38</v>
      </c>
      <c r="U494">
        <v>5</v>
      </c>
      <c r="W494">
        <v>7</v>
      </c>
      <c r="Y494">
        <v>34</v>
      </c>
      <c r="Z494">
        <v>112</v>
      </c>
      <c r="AA494" t="s">
        <v>1204</v>
      </c>
    </row>
    <row r="495" spans="1:27" x14ac:dyDescent="0.3">
      <c r="A495">
        <v>1</v>
      </c>
      <c r="B495" t="s">
        <v>114</v>
      </c>
      <c r="C495" t="s">
        <v>811</v>
      </c>
      <c r="R495">
        <v>5</v>
      </c>
      <c r="T495">
        <v>13</v>
      </c>
      <c r="U495">
        <v>38</v>
      </c>
      <c r="V495">
        <v>73</v>
      </c>
      <c r="W495">
        <v>75</v>
      </c>
      <c r="X495">
        <v>82</v>
      </c>
      <c r="Z495">
        <v>286</v>
      </c>
      <c r="AA495" t="s">
        <v>1204</v>
      </c>
    </row>
    <row r="496" spans="1:27" x14ac:dyDescent="0.3">
      <c r="A496">
        <v>1</v>
      </c>
      <c r="B496" t="s">
        <v>1150</v>
      </c>
      <c r="C496" t="s">
        <v>808</v>
      </c>
      <c r="J496">
        <v>20</v>
      </c>
      <c r="K496">
        <v>26</v>
      </c>
      <c r="L496">
        <v>31</v>
      </c>
      <c r="M496">
        <v>22</v>
      </c>
      <c r="R496">
        <v>1</v>
      </c>
      <c r="Z496">
        <v>100</v>
      </c>
      <c r="AA496" t="s">
        <v>1204</v>
      </c>
    </row>
    <row r="497" spans="1:27" x14ac:dyDescent="0.3">
      <c r="A497">
        <v>1</v>
      </c>
      <c r="B497" t="s">
        <v>115</v>
      </c>
      <c r="C497" t="s">
        <v>857</v>
      </c>
      <c r="Q497">
        <v>1</v>
      </c>
      <c r="Z497">
        <v>1</v>
      </c>
      <c r="AA497" t="s">
        <v>1204</v>
      </c>
    </row>
    <row r="498" spans="1:27" x14ac:dyDescent="0.3">
      <c r="A498">
        <v>1</v>
      </c>
      <c r="B498" t="s">
        <v>118</v>
      </c>
      <c r="C498" t="s">
        <v>1017</v>
      </c>
      <c r="Z498">
        <v>1014</v>
      </c>
      <c r="AA498" t="s">
        <v>1204</v>
      </c>
    </row>
    <row r="499" spans="1:27" x14ac:dyDescent="0.3">
      <c r="A499">
        <v>1</v>
      </c>
      <c r="B499" t="s">
        <v>122</v>
      </c>
      <c r="C499" t="s">
        <v>857</v>
      </c>
      <c r="Z499">
        <v>968</v>
      </c>
      <c r="AA499" t="s">
        <v>1204</v>
      </c>
    </row>
    <row r="500" spans="1:27" x14ac:dyDescent="0.3">
      <c r="A500">
        <v>1</v>
      </c>
      <c r="B500" t="s">
        <v>123</v>
      </c>
      <c r="C500" t="s">
        <v>1121</v>
      </c>
      <c r="V500">
        <v>47</v>
      </c>
      <c r="W500">
        <v>132</v>
      </c>
      <c r="X500">
        <v>242</v>
      </c>
      <c r="Y500">
        <v>244</v>
      </c>
      <c r="Z500">
        <v>777</v>
      </c>
      <c r="AA500" t="s">
        <v>1204</v>
      </c>
    </row>
    <row r="501" spans="1:27" x14ac:dyDescent="0.3">
      <c r="A501">
        <v>1</v>
      </c>
      <c r="B501" t="s">
        <v>126</v>
      </c>
      <c r="C501" t="s">
        <v>1209</v>
      </c>
      <c r="V501">
        <v>41</v>
      </c>
      <c r="W501">
        <v>160</v>
      </c>
      <c r="X501">
        <v>275</v>
      </c>
      <c r="Y501">
        <v>273</v>
      </c>
      <c r="Z501">
        <v>895</v>
      </c>
      <c r="AA501" t="s">
        <v>1204</v>
      </c>
    </row>
    <row r="502" spans="1:27" x14ac:dyDescent="0.3">
      <c r="A502">
        <v>1</v>
      </c>
      <c r="B502" t="s">
        <v>128</v>
      </c>
      <c r="C502" t="s">
        <v>811</v>
      </c>
      <c r="Z502">
        <v>906</v>
      </c>
      <c r="AA502" t="s">
        <v>1204</v>
      </c>
    </row>
    <row r="503" spans="1:27" x14ac:dyDescent="0.3">
      <c r="A503">
        <v>1</v>
      </c>
      <c r="B503" t="s">
        <v>130</v>
      </c>
      <c r="C503" t="s">
        <v>1210</v>
      </c>
      <c r="Z503">
        <v>957</v>
      </c>
      <c r="AA503" t="s">
        <v>1204</v>
      </c>
    </row>
    <row r="504" spans="1:27" x14ac:dyDescent="0.3">
      <c r="A504">
        <v>1</v>
      </c>
      <c r="B504" t="s">
        <v>132</v>
      </c>
      <c r="C504" t="s">
        <v>1211</v>
      </c>
      <c r="V504">
        <v>57</v>
      </c>
      <c r="W504">
        <v>172</v>
      </c>
      <c r="X504">
        <v>280</v>
      </c>
      <c r="Y504">
        <v>288</v>
      </c>
      <c r="Z504">
        <v>972</v>
      </c>
      <c r="AA504" t="s">
        <v>1204</v>
      </c>
    </row>
    <row r="505" spans="1:27" x14ac:dyDescent="0.3">
      <c r="A505">
        <v>1</v>
      </c>
      <c r="B505" t="s">
        <v>134</v>
      </c>
      <c r="C505" t="s">
        <v>844</v>
      </c>
      <c r="V505">
        <v>53</v>
      </c>
      <c r="W505">
        <v>176</v>
      </c>
      <c r="X505">
        <v>289</v>
      </c>
      <c r="Y505">
        <v>291</v>
      </c>
      <c r="Z505">
        <v>976</v>
      </c>
      <c r="AA505" t="s">
        <v>1204</v>
      </c>
    </row>
    <row r="506" spans="1:27" x14ac:dyDescent="0.3">
      <c r="A506">
        <v>1</v>
      </c>
      <c r="B506" t="s">
        <v>136</v>
      </c>
      <c r="C506" t="s">
        <v>808</v>
      </c>
      <c r="V506">
        <v>38</v>
      </c>
      <c r="W506">
        <v>93</v>
      </c>
      <c r="X506">
        <v>203</v>
      </c>
      <c r="Y506">
        <v>214</v>
      </c>
      <c r="Z506">
        <v>661</v>
      </c>
      <c r="AA506" t="s">
        <v>1204</v>
      </c>
    </row>
    <row r="507" spans="1:27" x14ac:dyDescent="0.3">
      <c r="A507">
        <v>1</v>
      </c>
      <c r="B507" t="s">
        <v>138</v>
      </c>
      <c r="C507" t="s">
        <v>857</v>
      </c>
      <c r="V507">
        <v>43</v>
      </c>
      <c r="W507">
        <v>84</v>
      </c>
      <c r="X507">
        <v>210</v>
      </c>
      <c r="Y507">
        <v>201</v>
      </c>
      <c r="Z507">
        <v>676</v>
      </c>
      <c r="AA507" t="s">
        <v>1204</v>
      </c>
    </row>
    <row r="508" spans="1:27" x14ac:dyDescent="0.3">
      <c r="A508">
        <v>1</v>
      </c>
      <c r="B508" t="s">
        <v>140</v>
      </c>
      <c r="C508" t="s">
        <v>808</v>
      </c>
      <c r="X508">
        <v>101</v>
      </c>
      <c r="Y508">
        <v>96</v>
      </c>
      <c r="Z508">
        <v>1008</v>
      </c>
      <c r="AA508" t="s">
        <v>1204</v>
      </c>
    </row>
    <row r="509" spans="1:27" x14ac:dyDescent="0.3">
      <c r="A509">
        <v>1</v>
      </c>
      <c r="B509" t="s">
        <v>142</v>
      </c>
      <c r="C509" t="s">
        <v>857</v>
      </c>
      <c r="X509">
        <v>108</v>
      </c>
      <c r="Y509">
        <v>111</v>
      </c>
      <c r="Z509">
        <v>1143</v>
      </c>
      <c r="AA509" t="s">
        <v>1204</v>
      </c>
    </row>
    <row r="510" spans="1:27" x14ac:dyDescent="0.3">
      <c r="A510">
        <v>1</v>
      </c>
      <c r="B510" t="s">
        <v>143</v>
      </c>
      <c r="C510" t="s">
        <v>1205</v>
      </c>
      <c r="E510">
        <v>60</v>
      </c>
      <c r="F510">
        <v>70</v>
      </c>
      <c r="G510">
        <v>107</v>
      </c>
      <c r="H510">
        <v>104</v>
      </c>
      <c r="I510">
        <v>81</v>
      </c>
      <c r="J510">
        <v>91</v>
      </c>
      <c r="K510">
        <v>62</v>
      </c>
      <c r="L510">
        <v>48</v>
      </c>
      <c r="Z510">
        <v>623</v>
      </c>
      <c r="AA510" t="s">
        <v>1204</v>
      </c>
    </row>
    <row r="511" spans="1:27" x14ac:dyDescent="0.3">
      <c r="A511">
        <v>1</v>
      </c>
      <c r="B511" t="s">
        <v>144</v>
      </c>
      <c r="C511" t="s">
        <v>868</v>
      </c>
      <c r="E511">
        <v>36</v>
      </c>
      <c r="F511">
        <v>67</v>
      </c>
      <c r="G511">
        <v>89</v>
      </c>
      <c r="H511">
        <v>95</v>
      </c>
      <c r="I511">
        <v>72</v>
      </c>
      <c r="J511">
        <v>88</v>
      </c>
      <c r="K511">
        <v>61</v>
      </c>
      <c r="L511">
        <v>62</v>
      </c>
      <c r="Z511">
        <v>570</v>
      </c>
      <c r="AA511" t="s">
        <v>1204</v>
      </c>
    </row>
    <row r="512" spans="1:27" x14ac:dyDescent="0.3">
      <c r="A512">
        <v>1</v>
      </c>
      <c r="B512" t="s">
        <v>145</v>
      </c>
      <c r="C512" t="s">
        <v>857</v>
      </c>
      <c r="E512">
        <v>82</v>
      </c>
      <c r="F512">
        <v>145</v>
      </c>
      <c r="G512">
        <v>180</v>
      </c>
      <c r="H512">
        <v>172</v>
      </c>
      <c r="I512">
        <v>151</v>
      </c>
      <c r="J512">
        <v>119</v>
      </c>
      <c r="K512">
        <v>106</v>
      </c>
      <c r="L512">
        <v>87</v>
      </c>
      <c r="Z512">
        <v>1042</v>
      </c>
      <c r="AA512" t="s">
        <v>1204</v>
      </c>
    </row>
    <row r="513" spans="1:27" x14ac:dyDescent="0.3">
      <c r="A513">
        <v>1</v>
      </c>
      <c r="B513" t="s">
        <v>146</v>
      </c>
      <c r="C513" t="s">
        <v>847</v>
      </c>
      <c r="K513">
        <v>5</v>
      </c>
      <c r="L513">
        <v>13</v>
      </c>
      <c r="Z513">
        <v>18</v>
      </c>
      <c r="AA513" t="s">
        <v>1204</v>
      </c>
    </row>
    <row r="514" spans="1:27" x14ac:dyDescent="0.3">
      <c r="A514">
        <v>1</v>
      </c>
      <c r="B514" t="s">
        <v>148</v>
      </c>
      <c r="C514" t="s">
        <v>868</v>
      </c>
      <c r="L514">
        <v>4</v>
      </c>
      <c r="Z514">
        <v>4</v>
      </c>
      <c r="AA514" t="s">
        <v>1204</v>
      </c>
    </row>
    <row r="515" spans="1:27" x14ac:dyDescent="0.3">
      <c r="A515">
        <v>1</v>
      </c>
      <c r="B515" t="s">
        <v>149</v>
      </c>
      <c r="C515" t="s">
        <v>857</v>
      </c>
      <c r="G515">
        <v>11</v>
      </c>
      <c r="H515">
        <v>6</v>
      </c>
      <c r="I515">
        <v>43</v>
      </c>
      <c r="J515">
        <v>51</v>
      </c>
      <c r="K515">
        <v>62</v>
      </c>
      <c r="L515">
        <v>59</v>
      </c>
      <c r="Z515">
        <v>232</v>
      </c>
      <c r="AA515" t="s">
        <v>1204</v>
      </c>
    </row>
    <row r="516" spans="1:27" x14ac:dyDescent="0.3">
      <c r="A516">
        <v>1</v>
      </c>
      <c r="B516" t="s">
        <v>150</v>
      </c>
      <c r="C516" t="s">
        <v>808</v>
      </c>
      <c r="K516">
        <v>26</v>
      </c>
      <c r="L516">
        <v>33</v>
      </c>
      <c r="M516">
        <v>54</v>
      </c>
      <c r="N516">
        <v>65</v>
      </c>
      <c r="O516">
        <v>53</v>
      </c>
      <c r="P516">
        <v>50</v>
      </c>
      <c r="Q516">
        <v>43</v>
      </c>
      <c r="R516">
        <v>32</v>
      </c>
      <c r="S516">
        <v>29</v>
      </c>
      <c r="T516">
        <v>8</v>
      </c>
      <c r="U516">
        <v>11</v>
      </c>
      <c r="V516">
        <v>1</v>
      </c>
      <c r="Z516">
        <v>405</v>
      </c>
      <c r="AA516" t="s">
        <v>1204</v>
      </c>
    </row>
    <row r="517" spans="1:27" x14ac:dyDescent="0.3">
      <c r="A517">
        <v>1</v>
      </c>
      <c r="B517" t="s">
        <v>152</v>
      </c>
      <c r="C517" t="s">
        <v>811</v>
      </c>
      <c r="K517">
        <v>14</v>
      </c>
      <c r="L517">
        <v>28</v>
      </c>
      <c r="M517">
        <v>13</v>
      </c>
      <c r="N517">
        <v>40</v>
      </c>
      <c r="O517">
        <v>36</v>
      </c>
      <c r="P517">
        <v>36</v>
      </c>
      <c r="Q517">
        <v>34</v>
      </c>
      <c r="R517">
        <v>38</v>
      </c>
      <c r="S517">
        <v>20</v>
      </c>
      <c r="Z517">
        <v>259</v>
      </c>
      <c r="AA517" t="s">
        <v>1204</v>
      </c>
    </row>
    <row r="518" spans="1:27" x14ac:dyDescent="0.3">
      <c r="A518">
        <v>1</v>
      </c>
      <c r="B518" t="s">
        <v>153</v>
      </c>
      <c r="C518" t="s">
        <v>847</v>
      </c>
      <c r="K518">
        <v>15</v>
      </c>
      <c r="L518">
        <v>22</v>
      </c>
      <c r="M518">
        <v>11</v>
      </c>
      <c r="N518">
        <v>37</v>
      </c>
      <c r="O518">
        <v>35</v>
      </c>
      <c r="P518">
        <v>43</v>
      </c>
      <c r="Q518">
        <v>53</v>
      </c>
      <c r="R518">
        <v>42</v>
      </c>
      <c r="S518">
        <v>38</v>
      </c>
      <c r="T518">
        <v>31</v>
      </c>
      <c r="U518">
        <v>25</v>
      </c>
      <c r="V518">
        <v>14</v>
      </c>
      <c r="Z518">
        <v>366</v>
      </c>
      <c r="AA518" t="s">
        <v>1204</v>
      </c>
    </row>
    <row r="519" spans="1:27" x14ac:dyDescent="0.3">
      <c r="A519">
        <v>1</v>
      </c>
      <c r="B519" t="s">
        <v>154</v>
      </c>
      <c r="C519" t="s">
        <v>868</v>
      </c>
      <c r="K519">
        <v>5</v>
      </c>
      <c r="L519">
        <v>32</v>
      </c>
      <c r="M519">
        <v>34</v>
      </c>
      <c r="N519">
        <v>36</v>
      </c>
      <c r="O519">
        <v>49</v>
      </c>
      <c r="P519">
        <v>40</v>
      </c>
      <c r="Q519">
        <v>51</v>
      </c>
      <c r="R519">
        <v>43</v>
      </c>
      <c r="S519">
        <v>39</v>
      </c>
      <c r="T519">
        <v>25</v>
      </c>
      <c r="U519">
        <v>36</v>
      </c>
      <c r="V519">
        <v>14</v>
      </c>
      <c r="Z519">
        <v>404</v>
      </c>
      <c r="AA519" t="s">
        <v>1204</v>
      </c>
    </row>
    <row r="520" spans="1:27" x14ac:dyDescent="0.3">
      <c r="A520">
        <v>1</v>
      </c>
      <c r="B520" t="s">
        <v>155</v>
      </c>
      <c r="C520" t="s">
        <v>857</v>
      </c>
      <c r="K520">
        <v>27</v>
      </c>
      <c r="L520">
        <v>61</v>
      </c>
      <c r="M520">
        <v>41</v>
      </c>
      <c r="N520">
        <v>55</v>
      </c>
      <c r="O520">
        <v>69</v>
      </c>
      <c r="P520">
        <v>70</v>
      </c>
      <c r="Q520">
        <v>68</v>
      </c>
      <c r="R520">
        <v>69</v>
      </c>
      <c r="S520">
        <v>51</v>
      </c>
      <c r="T520">
        <v>42</v>
      </c>
      <c r="U520">
        <v>32</v>
      </c>
      <c r="V520">
        <v>14</v>
      </c>
      <c r="Z520">
        <v>599</v>
      </c>
      <c r="AA520" t="s">
        <v>1204</v>
      </c>
    </row>
    <row r="521" spans="1:27" x14ac:dyDescent="0.3">
      <c r="A521">
        <v>1</v>
      </c>
      <c r="B521" t="s">
        <v>156</v>
      </c>
      <c r="C521" t="s">
        <v>808</v>
      </c>
      <c r="K521">
        <v>7</v>
      </c>
      <c r="L521">
        <v>8</v>
      </c>
      <c r="M521">
        <v>5</v>
      </c>
      <c r="N521">
        <v>10</v>
      </c>
      <c r="O521">
        <v>8</v>
      </c>
      <c r="Z521">
        <v>38</v>
      </c>
      <c r="AA521" t="s">
        <v>1204</v>
      </c>
    </row>
    <row r="522" spans="1:27" x14ac:dyDescent="0.3">
      <c r="A522">
        <v>1</v>
      </c>
      <c r="B522" t="s">
        <v>157</v>
      </c>
      <c r="C522" t="s">
        <v>811</v>
      </c>
      <c r="K522">
        <v>11</v>
      </c>
      <c r="L522">
        <v>24</v>
      </c>
      <c r="M522">
        <v>19</v>
      </c>
      <c r="N522">
        <v>22</v>
      </c>
      <c r="O522">
        <v>19</v>
      </c>
      <c r="P522">
        <v>20</v>
      </c>
      <c r="Q522">
        <v>7</v>
      </c>
      <c r="R522">
        <v>5</v>
      </c>
      <c r="S522">
        <v>7</v>
      </c>
      <c r="Z522">
        <v>134</v>
      </c>
      <c r="AA522" t="s">
        <v>1204</v>
      </c>
    </row>
    <row r="523" spans="1:27" x14ac:dyDescent="0.3">
      <c r="A523">
        <v>1</v>
      </c>
      <c r="B523" t="s">
        <v>158</v>
      </c>
      <c r="C523" t="s">
        <v>808</v>
      </c>
      <c r="K523">
        <v>32</v>
      </c>
      <c r="L523">
        <v>44</v>
      </c>
      <c r="M523">
        <v>63</v>
      </c>
      <c r="N523">
        <v>50</v>
      </c>
      <c r="O523">
        <v>51</v>
      </c>
      <c r="P523">
        <v>32</v>
      </c>
      <c r="Q523">
        <v>53</v>
      </c>
      <c r="R523">
        <v>40</v>
      </c>
      <c r="S523">
        <v>19</v>
      </c>
      <c r="T523">
        <v>20</v>
      </c>
      <c r="U523">
        <v>6</v>
      </c>
      <c r="V523">
        <v>19</v>
      </c>
      <c r="Z523">
        <v>429</v>
      </c>
      <c r="AA523" t="s">
        <v>1204</v>
      </c>
    </row>
    <row r="524" spans="1:27" x14ac:dyDescent="0.3">
      <c r="A524">
        <v>1</v>
      </c>
      <c r="B524" t="s">
        <v>159</v>
      </c>
      <c r="C524" t="s">
        <v>811</v>
      </c>
      <c r="K524">
        <v>8</v>
      </c>
      <c r="L524">
        <v>18</v>
      </c>
      <c r="M524">
        <v>21</v>
      </c>
      <c r="N524">
        <v>33</v>
      </c>
      <c r="O524">
        <v>25</v>
      </c>
      <c r="P524">
        <v>18</v>
      </c>
      <c r="Q524">
        <v>16</v>
      </c>
      <c r="R524">
        <v>12</v>
      </c>
      <c r="S524">
        <v>8</v>
      </c>
      <c r="Z524">
        <v>159</v>
      </c>
      <c r="AA524" t="s">
        <v>1204</v>
      </c>
    </row>
    <row r="525" spans="1:27" x14ac:dyDescent="0.3">
      <c r="A525">
        <v>1</v>
      </c>
      <c r="B525" t="s">
        <v>163</v>
      </c>
      <c r="C525" t="s">
        <v>824</v>
      </c>
      <c r="D525">
        <v>2</v>
      </c>
      <c r="E525">
        <v>11</v>
      </c>
      <c r="F525">
        <v>12</v>
      </c>
      <c r="G525">
        <v>12</v>
      </c>
      <c r="H525">
        <v>19</v>
      </c>
      <c r="I525">
        <v>22</v>
      </c>
      <c r="J525">
        <v>11</v>
      </c>
      <c r="K525">
        <v>18</v>
      </c>
      <c r="Z525">
        <v>107</v>
      </c>
      <c r="AA525" t="s">
        <v>1204</v>
      </c>
    </row>
    <row r="526" spans="1:27" x14ac:dyDescent="0.3">
      <c r="A526">
        <v>1</v>
      </c>
      <c r="B526" t="s">
        <v>165</v>
      </c>
      <c r="C526" t="s">
        <v>824</v>
      </c>
      <c r="D526">
        <v>10</v>
      </c>
      <c r="E526">
        <v>27</v>
      </c>
      <c r="F526">
        <v>55</v>
      </c>
      <c r="G526">
        <v>64</v>
      </c>
      <c r="H526">
        <v>66</v>
      </c>
      <c r="I526">
        <v>59</v>
      </c>
      <c r="J526">
        <v>48</v>
      </c>
      <c r="K526">
        <v>40</v>
      </c>
      <c r="Z526">
        <v>369</v>
      </c>
      <c r="AA526" t="s">
        <v>1204</v>
      </c>
    </row>
    <row r="527" spans="1:27" x14ac:dyDescent="0.3">
      <c r="A527">
        <v>1</v>
      </c>
      <c r="B527" t="s">
        <v>166</v>
      </c>
      <c r="C527" t="s">
        <v>1212</v>
      </c>
      <c r="D527">
        <v>5</v>
      </c>
      <c r="E527">
        <v>16</v>
      </c>
      <c r="F527">
        <v>32</v>
      </c>
      <c r="G527">
        <v>42</v>
      </c>
      <c r="H527">
        <v>48</v>
      </c>
      <c r="I527">
        <v>48</v>
      </c>
      <c r="J527">
        <v>37</v>
      </c>
      <c r="K527">
        <v>29</v>
      </c>
      <c r="Z527">
        <v>257</v>
      </c>
      <c r="AA527" t="s">
        <v>1204</v>
      </c>
    </row>
    <row r="528" spans="1:27" x14ac:dyDescent="0.3">
      <c r="A528" t="s">
        <v>1206</v>
      </c>
      <c r="B528" t="s">
        <v>166</v>
      </c>
      <c r="C528" t="s">
        <v>1212</v>
      </c>
      <c r="F528">
        <v>5</v>
      </c>
      <c r="G528">
        <v>5</v>
      </c>
      <c r="Z528">
        <v>10</v>
      </c>
      <c r="AA528" t="s">
        <v>1204</v>
      </c>
    </row>
    <row r="529" spans="1:27" x14ac:dyDescent="0.3">
      <c r="A529">
        <v>1</v>
      </c>
      <c r="B529" t="s">
        <v>168</v>
      </c>
      <c r="C529" t="s">
        <v>1213</v>
      </c>
      <c r="D529">
        <v>8</v>
      </c>
      <c r="E529">
        <v>20</v>
      </c>
      <c r="F529">
        <v>91</v>
      </c>
      <c r="G529">
        <v>136</v>
      </c>
      <c r="H529">
        <v>150</v>
      </c>
      <c r="I529">
        <v>126</v>
      </c>
      <c r="J529">
        <v>111</v>
      </c>
      <c r="K529">
        <v>45</v>
      </c>
      <c r="Z529">
        <v>687</v>
      </c>
      <c r="AA529" t="s">
        <v>1204</v>
      </c>
    </row>
    <row r="530" spans="1:27" x14ac:dyDescent="0.3">
      <c r="A530">
        <v>1</v>
      </c>
      <c r="B530" t="s">
        <v>170</v>
      </c>
      <c r="C530" t="s">
        <v>1212</v>
      </c>
      <c r="D530">
        <v>3</v>
      </c>
      <c r="E530">
        <v>1</v>
      </c>
      <c r="F530">
        <v>22</v>
      </c>
      <c r="G530">
        <v>21</v>
      </c>
      <c r="H530">
        <v>13</v>
      </c>
      <c r="I530">
        <v>16</v>
      </c>
      <c r="J530">
        <v>16</v>
      </c>
      <c r="K530">
        <v>23</v>
      </c>
      <c r="Z530">
        <v>115</v>
      </c>
      <c r="AA530" t="s">
        <v>1204</v>
      </c>
    </row>
    <row r="531" spans="1:27" x14ac:dyDescent="0.3">
      <c r="A531" t="s">
        <v>1206</v>
      </c>
      <c r="B531" t="s">
        <v>170</v>
      </c>
      <c r="C531" t="s">
        <v>1212</v>
      </c>
      <c r="F531">
        <v>1</v>
      </c>
      <c r="G531">
        <v>1</v>
      </c>
      <c r="H531">
        <v>1</v>
      </c>
      <c r="I531">
        <v>2</v>
      </c>
      <c r="J531">
        <v>2</v>
      </c>
      <c r="K531">
        <v>1</v>
      </c>
      <c r="Z531">
        <v>8</v>
      </c>
      <c r="AA531" t="s">
        <v>1204</v>
      </c>
    </row>
    <row r="532" spans="1:27" x14ac:dyDescent="0.3">
      <c r="A532">
        <v>1</v>
      </c>
      <c r="B532" t="s">
        <v>171</v>
      </c>
      <c r="C532" t="s">
        <v>1213</v>
      </c>
      <c r="F532">
        <v>7</v>
      </c>
      <c r="G532">
        <v>27</v>
      </c>
      <c r="H532">
        <v>41</v>
      </c>
      <c r="I532">
        <v>64</v>
      </c>
      <c r="J532">
        <v>58</v>
      </c>
      <c r="K532">
        <v>62</v>
      </c>
      <c r="Z532">
        <v>259</v>
      </c>
      <c r="AA532" t="s">
        <v>1204</v>
      </c>
    </row>
    <row r="533" spans="1:27" x14ac:dyDescent="0.3">
      <c r="A533">
        <v>1</v>
      </c>
      <c r="B533" t="s">
        <v>172</v>
      </c>
      <c r="C533" t="s">
        <v>1044</v>
      </c>
      <c r="G533">
        <v>5</v>
      </c>
      <c r="H533">
        <v>6</v>
      </c>
      <c r="I533">
        <v>2</v>
      </c>
      <c r="J533">
        <v>4</v>
      </c>
      <c r="K533">
        <v>1</v>
      </c>
      <c r="Z533">
        <v>18</v>
      </c>
      <c r="AA533" t="s">
        <v>1204</v>
      </c>
    </row>
    <row r="534" spans="1:27" x14ac:dyDescent="0.3">
      <c r="A534">
        <v>1</v>
      </c>
      <c r="B534" t="s">
        <v>174</v>
      </c>
      <c r="C534" t="s">
        <v>1213</v>
      </c>
      <c r="D534">
        <v>1</v>
      </c>
      <c r="E534">
        <v>7</v>
      </c>
      <c r="F534">
        <v>13</v>
      </c>
      <c r="G534">
        <v>19</v>
      </c>
      <c r="H534">
        <v>16</v>
      </c>
      <c r="I534">
        <v>13</v>
      </c>
      <c r="J534">
        <v>6</v>
      </c>
      <c r="Z534">
        <v>75</v>
      </c>
      <c r="AA534" t="s">
        <v>1204</v>
      </c>
    </row>
    <row r="535" spans="1:27" x14ac:dyDescent="0.3">
      <c r="A535">
        <v>1</v>
      </c>
      <c r="B535" t="s">
        <v>175</v>
      </c>
      <c r="C535" t="s">
        <v>1212</v>
      </c>
      <c r="D535">
        <v>1</v>
      </c>
      <c r="E535">
        <v>5</v>
      </c>
      <c r="F535">
        <v>13</v>
      </c>
      <c r="G535">
        <v>19</v>
      </c>
      <c r="H535">
        <v>17</v>
      </c>
      <c r="I535">
        <v>12</v>
      </c>
      <c r="J535">
        <v>11</v>
      </c>
      <c r="K535">
        <v>4</v>
      </c>
      <c r="Z535">
        <v>82</v>
      </c>
      <c r="AA535" t="s">
        <v>1204</v>
      </c>
    </row>
    <row r="536" spans="1:27" x14ac:dyDescent="0.3">
      <c r="A536">
        <v>1</v>
      </c>
      <c r="B536" t="s">
        <v>176</v>
      </c>
      <c r="C536" t="s">
        <v>978</v>
      </c>
      <c r="D536">
        <v>3</v>
      </c>
      <c r="E536">
        <v>5</v>
      </c>
      <c r="G536">
        <v>10</v>
      </c>
      <c r="H536">
        <v>13</v>
      </c>
      <c r="I536">
        <v>11</v>
      </c>
      <c r="J536">
        <v>3</v>
      </c>
      <c r="K536">
        <v>1</v>
      </c>
      <c r="Z536">
        <v>46</v>
      </c>
      <c r="AA536" t="s">
        <v>1204</v>
      </c>
    </row>
    <row r="537" spans="1:27" x14ac:dyDescent="0.3">
      <c r="A537">
        <v>1</v>
      </c>
      <c r="B537" t="s">
        <v>179</v>
      </c>
      <c r="C537" t="s">
        <v>978</v>
      </c>
      <c r="D537">
        <v>4</v>
      </c>
      <c r="E537">
        <v>14</v>
      </c>
      <c r="F537">
        <v>30</v>
      </c>
      <c r="G537">
        <v>33</v>
      </c>
      <c r="H537">
        <v>21</v>
      </c>
      <c r="I537">
        <v>16</v>
      </c>
      <c r="J537">
        <v>14</v>
      </c>
      <c r="K537">
        <v>13</v>
      </c>
      <c r="Z537">
        <v>145</v>
      </c>
      <c r="AA537" t="s">
        <v>1204</v>
      </c>
    </row>
    <row r="538" spans="1:27" x14ac:dyDescent="0.3">
      <c r="A538">
        <v>1</v>
      </c>
      <c r="B538" t="s">
        <v>182</v>
      </c>
      <c r="C538" t="s">
        <v>1213</v>
      </c>
      <c r="D538">
        <v>6</v>
      </c>
      <c r="E538">
        <v>22</v>
      </c>
      <c r="F538">
        <v>49</v>
      </c>
      <c r="G538">
        <v>58</v>
      </c>
      <c r="H538">
        <v>44</v>
      </c>
      <c r="I538">
        <v>33</v>
      </c>
      <c r="J538">
        <v>35</v>
      </c>
      <c r="K538">
        <v>33</v>
      </c>
      <c r="Z538">
        <v>280</v>
      </c>
      <c r="AA538" t="s">
        <v>1204</v>
      </c>
    </row>
    <row r="539" spans="1:27" x14ac:dyDescent="0.3">
      <c r="A539">
        <v>1</v>
      </c>
      <c r="B539" t="s">
        <v>183</v>
      </c>
      <c r="C539" t="s">
        <v>1213</v>
      </c>
      <c r="E539">
        <v>1</v>
      </c>
      <c r="G539">
        <v>8</v>
      </c>
      <c r="Z539">
        <v>9</v>
      </c>
      <c r="AA539" t="s">
        <v>1204</v>
      </c>
    </row>
    <row r="540" spans="1:27" x14ac:dyDescent="0.3">
      <c r="A540">
        <v>1</v>
      </c>
      <c r="B540" t="s">
        <v>185</v>
      </c>
      <c r="C540" t="s">
        <v>1213</v>
      </c>
      <c r="D540">
        <v>11</v>
      </c>
      <c r="E540">
        <v>40</v>
      </c>
      <c r="F540">
        <v>75</v>
      </c>
      <c r="G540">
        <v>107</v>
      </c>
      <c r="H540">
        <v>112</v>
      </c>
      <c r="I540">
        <v>99</v>
      </c>
      <c r="J540">
        <v>85</v>
      </c>
      <c r="K540">
        <v>77</v>
      </c>
      <c r="Z540">
        <v>606</v>
      </c>
      <c r="AA540" t="s">
        <v>1204</v>
      </c>
    </row>
    <row r="541" spans="1:27" x14ac:dyDescent="0.3">
      <c r="A541">
        <v>1</v>
      </c>
      <c r="B541" t="s">
        <v>187</v>
      </c>
      <c r="C541" t="s">
        <v>898</v>
      </c>
      <c r="D541">
        <v>7</v>
      </c>
      <c r="E541">
        <v>35</v>
      </c>
      <c r="F541">
        <v>42</v>
      </c>
      <c r="G541">
        <v>70</v>
      </c>
      <c r="H541">
        <v>59</v>
      </c>
      <c r="I541">
        <v>50</v>
      </c>
      <c r="J541">
        <v>42</v>
      </c>
      <c r="K541">
        <v>34</v>
      </c>
      <c r="Z541">
        <v>339</v>
      </c>
      <c r="AA541" t="s">
        <v>1204</v>
      </c>
    </row>
    <row r="542" spans="1:27" x14ac:dyDescent="0.3">
      <c r="A542">
        <v>1</v>
      </c>
      <c r="B542" t="s">
        <v>189</v>
      </c>
      <c r="C542" t="s">
        <v>857</v>
      </c>
      <c r="H542">
        <v>2</v>
      </c>
      <c r="I542">
        <v>7</v>
      </c>
      <c r="J542">
        <v>11</v>
      </c>
      <c r="K542">
        <v>5</v>
      </c>
      <c r="Z542">
        <v>25</v>
      </c>
      <c r="AA542" t="s">
        <v>1204</v>
      </c>
    </row>
    <row r="543" spans="1:27" x14ac:dyDescent="0.3">
      <c r="A543">
        <v>1</v>
      </c>
      <c r="B543" t="s">
        <v>191</v>
      </c>
      <c r="C543" t="s">
        <v>872</v>
      </c>
      <c r="D543">
        <v>3</v>
      </c>
      <c r="E543">
        <v>7</v>
      </c>
      <c r="F543">
        <v>9</v>
      </c>
      <c r="G543">
        <v>17</v>
      </c>
      <c r="H543">
        <v>20</v>
      </c>
      <c r="I543">
        <v>24</v>
      </c>
      <c r="J543">
        <v>10</v>
      </c>
      <c r="K543">
        <v>11</v>
      </c>
      <c r="Z543">
        <v>101</v>
      </c>
      <c r="AA543" t="s">
        <v>1204</v>
      </c>
    </row>
    <row r="544" spans="1:27" x14ac:dyDescent="0.3">
      <c r="A544">
        <v>1</v>
      </c>
      <c r="B544" t="s">
        <v>192</v>
      </c>
      <c r="C544" t="s">
        <v>1213</v>
      </c>
      <c r="D544">
        <v>10</v>
      </c>
      <c r="E544">
        <v>36</v>
      </c>
      <c r="F544">
        <v>53</v>
      </c>
      <c r="G544">
        <v>64</v>
      </c>
      <c r="H544">
        <v>71</v>
      </c>
      <c r="I544">
        <v>66</v>
      </c>
      <c r="J544">
        <v>49</v>
      </c>
      <c r="K544">
        <v>43</v>
      </c>
      <c r="Z544">
        <v>392</v>
      </c>
      <c r="AA544" t="s">
        <v>1204</v>
      </c>
    </row>
    <row r="545" spans="1:27" x14ac:dyDescent="0.3">
      <c r="A545">
        <v>1</v>
      </c>
      <c r="B545" t="s">
        <v>193</v>
      </c>
      <c r="C545" t="s">
        <v>978</v>
      </c>
      <c r="D545">
        <v>1</v>
      </c>
      <c r="E545">
        <v>3</v>
      </c>
      <c r="F545">
        <v>5</v>
      </c>
      <c r="G545">
        <v>14</v>
      </c>
      <c r="H545">
        <v>12</v>
      </c>
      <c r="I545">
        <v>10</v>
      </c>
      <c r="J545">
        <v>11</v>
      </c>
      <c r="K545">
        <v>10</v>
      </c>
      <c r="Z545">
        <v>66</v>
      </c>
      <c r="AA545" t="s">
        <v>1204</v>
      </c>
    </row>
    <row r="546" spans="1:27" x14ac:dyDescent="0.3">
      <c r="A546" t="s">
        <v>1206</v>
      </c>
      <c r="B546" t="s">
        <v>193</v>
      </c>
      <c r="C546" t="s">
        <v>978</v>
      </c>
      <c r="F546">
        <v>5</v>
      </c>
      <c r="G546">
        <v>3</v>
      </c>
      <c r="Z546">
        <v>8</v>
      </c>
      <c r="AA546" t="s">
        <v>1204</v>
      </c>
    </row>
    <row r="547" spans="1:27" x14ac:dyDescent="0.3">
      <c r="A547">
        <v>1</v>
      </c>
      <c r="B547" t="s">
        <v>194</v>
      </c>
      <c r="C547" t="s">
        <v>824</v>
      </c>
      <c r="D547">
        <v>9</v>
      </c>
      <c r="E547">
        <v>33</v>
      </c>
      <c r="F547">
        <v>59</v>
      </c>
      <c r="G547">
        <v>78</v>
      </c>
      <c r="H547">
        <v>78</v>
      </c>
      <c r="I547">
        <v>72</v>
      </c>
      <c r="J547">
        <v>55</v>
      </c>
      <c r="K547">
        <v>44</v>
      </c>
      <c r="Z547">
        <v>428</v>
      </c>
      <c r="AA547" t="s">
        <v>1204</v>
      </c>
    </row>
    <row r="548" spans="1:27" x14ac:dyDescent="0.3">
      <c r="A548" t="s">
        <v>1206</v>
      </c>
      <c r="B548" t="s">
        <v>194</v>
      </c>
      <c r="C548" t="s">
        <v>824</v>
      </c>
      <c r="F548">
        <v>4</v>
      </c>
      <c r="G548">
        <v>5</v>
      </c>
      <c r="Z548">
        <v>9</v>
      </c>
      <c r="AA548" t="s">
        <v>1204</v>
      </c>
    </row>
    <row r="549" spans="1:27" x14ac:dyDescent="0.3">
      <c r="A549">
        <v>1</v>
      </c>
      <c r="B549" t="s">
        <v>195</v>
      </c>
      <c r="C549" t="s">
        <v>878</v>
      </c>
      <c r="D549">
        <v>3</v>
      </c>
      <c r="E549">
        <v>13</v>
      </c>
      <c r="F549">
        <v>11</v>
      </c>
      <c r="G549">
        <v>18</v>
      </c>
      <c r="H549">
        <v>20</v>
      </c>
      <c r="I549">
        <v>21</v>
      </c>
      <c r="J549">
        <v>18</v>
      </c>
      <c r="K549">
        <v>10</v>
      </c>
      <c r="Z549">
        <v>114</v>
      </c>
      <c r="AA549" t="s">
        <v>1204</v>
      </c>
    </row>
    <row r="550" spans="1:27" x14ac:dyDescent="0.3">
      <c r="A550">
        <v>1</v>
      </c>
      <c r="B550" t="s">
        <v>197</v>
      </c>
      <c r="C550" t="s">
        <v>1214</v>
      </c>
      <c r="F550">
        <v>70</v>
      </c>
      <c r="G550">
        <v>104</v>
      </c>
      <c r="H550">
        <v>116</v>
      </c>
      <c r="I550">
        <v>112</v>
      </c>
      <c r="J550">
        <v>110</v>
      </c>
      <c r="K550">
        <v>45</v>
      </c>
      <c r="Z550">
        <v>557</v>
      </c>
      <c r="AA550" t="s">
        <v>1204</v>
      </c>
    </row>
    <row r="551" spans="1:27" x14ac:dyDescent="0.3">
      <c r="A551">
        <v>1</v>
      </c>
      <c r="B551" t="s">
        <v>199</v>
      </c>
      <c r="C551" t="s">
        <v>872</v>
      </c>
      <c r="D551">
        <v>3</v>
      </c>
      <c r="E551">
        <v>13</v>
      </c>
      <c r="F551">
        <v>12</v>
      </c>
      <c r="G551">
        <v>26</v>
      </c>
      <c r="H551">
        <v>23</v>
      </c>
      <c r="I551">
        <v>16</v>
      </c>
      <c r="J551">
        <v>14</v>
      </c>
      <c r="K551">
        <v>3</v>
      </c>
      <c r="Z551">
        <v>110</v>
      </c>
      <c r="AA551" t="s">
        <v>1204</v>
      </c>
    </row>
    <row r="552" spans="1:27" x14ac:dyDescent="0.3">
      <c r="A552">
        <v>1</v>
      </c>
      <c r="B552" t="s">
        <v>200</v>
      </c>
      <c r="C552" t="s">
        <v>888</v>
      </c>
      <c r="E552">
        <v>2</v>
      </c>
      <c r="I552">
        <v>2</v>
      </c>
      <c r="J552">
        <v>3</v>
      </c>
      <c r="K552">
        <v>1</v>
      </c>
      <c r="Z552">
        <v>8</v>
      </c>
      <c r="AA552" t="s">
        <v>1204</v>
      </c>
    </row>
    <row r="553" spans="1:27" x14ac:dyDescent="0.3">
      <c r="A553">
        <v>1</v>
      </c>
      <c r="B553" t="s">
        <v>202</v>
      </c>
      <c r="C553" t="s">
        <v>978</v>
      </c>
      <c r="D553">
        <v>2</v>
      </c>
      <c r="E553">
        <v>22</v>
      </c>
      <c r="F553">
        <v>45</v>
      </c>
      <c r="G553">
        <v>58</v>
      </c>
      <c r="H553">
        <v>48</v>
      </c>
      <c r="I553">
        <v>46</v>
      </c>
      <c r="J553">
        <v>34</v>
      </c>
      <c r="K553">
        <v>32</v>
      </c>
      <c r="Z553">
        <v>287</v>
      </c>
      <c r="AA553" t="s">
        <v>1204</v>
      </c>
    </row>
    <row r="554" spans="1:27" x14ac:dyDescent="0.3">
      <c r="A554">
        <v>1</v>
      </c>
      <c r="B554" t="s">
        <v>756</v>
      </c>
      <c r="C554" t="s">
        <v>878</v>
      </c>
      <c r="D554">
        <v>5</v>
      </c>
      <c r="E554">
        <v>15</v>
      </c>
      <c r="F554">
        <v>17</v>
      </c>
      <c r="G554">
        <v>36</v>
      </c>
      <c r="H554">
        <v>30</v>
      </c>
      <c r="I554">
        <v>19</v>
      </c>
      <c r="J554">
        <v>6</v>
      </c>
      <c r="K554">
        <v>30</v>
      </c>
      <c r="Z554">
        <v>158</v>
      </c>
      <c r="AA554" t="s">
        <v>1204</v>
      </c>
    </row>
    <row r="555" spans="1:27" x14ac:dyDescent="0.3">
      <c r="A555">
        <v>1</v>
      </c>
      <c r="B555" t="s">
        <v>203</v>
      </c>
      <c r="C555" t="s">
        <v>872</v>
      </c>
      <c r="D555">
        <v>5</v>
      </c>
      <c r="E555">
        <v>9</v>
      </c>
      <c r="F555">
        <v>42</v>
      </c>
      <c r="G555">
        <v>25</v>
      </c>
      <c r="H555">
        <v>19</v>
      </c>
      <c r="I555">
        <v>27</v>
      </c>
      <c r="J555">
        <v>20</v>
      </c>
      <c r="K555">
        <v>10</v>
      </c>
      <c r="Z555">
        <v>157</v>
      </c>
      <c r="AA555" t="s">
        <v>1204</v>
      </c>
    </row>
    <row r="556" spans="1:27" x14ac:dyDescent="0.3">
      <c r="A556">
        <v>1</v>
      </c>
      <c r="B556" t="s">
        <v>204</v>
      </c>
      <c r="C556" t="s">
        <v>978</v>
      </c>
      <c r="D556">
        <v>9</v>
      </c>
      <c r="E556">
        <v>28</v>
      </c>
      <c r="F556">
        <v>50</v>
      </c>
      <c r="G556">
        <v>61</v>
      </c>
      <c r="H556">
        <v>60</v>
      </c>
      <c r="I556">
        <v>52</v>
      </c>
      <c r="J556">
        <v>38</v>
      </c>
      <c r="K556">
        <v>38</v>
      </c>
      <c r="Z556">
        <v>336</v>
      </c>
      <c r="AA556" t="s">
        <v>1204</v>
      </c>
    </row>
    <row r="557" spans="1:27" x14ac:dyDescent="0.3">
      <c r="A557">
        <v>1</v>
      </c>
      <c r="B557" t="s">
        <v>205</v>
      </c>
      <c r="C557" t="s">
        <v>808</v>
      </c>
      <c r="D557">
        <v>8</v>
      </c>
      <c r="E557">
        <v>8</v>
      </c>
      <c r="F557">
        <v>20</v>
      </c>
      <c r="G557">
        <v>36</v>
      </c>
      <c r="H557">
        <v>52</v>
      </c>
      <c r="I557">
        <v>67</v>
      </c>
      <c r="J557">
        <v>63</v>
      </c>
      <c r="K557">
        <v>39</v>
      </c>
      <c r="Z557">
        <v>293</v>
      </c>
      <c r="AA557" t="s">
        <v>1204</v>
      </c>
    </row>
    <row r="558" spans="1:27" x14ac:dyDescent="0.3">
      <c r="A558">
        <v>1</v>
      </c>
      <c r="B558" t="s">
        <v>207</v>
      </c>
      <c r="C558" t="s">
        <v>857</v>
      </c>
      <c r="E558">
        <v>29</v>
      </c>
      <c r="F558">
        <v>57</v>
      </c>
      <c r="G558">
        <v>57</v>
      </c>
      <c r="H558">
        <v>69</v>
      </c>
      <c r="I558">
        <v>82</v>
      </c>
      <c r="J558">
        <v>60</v>
      </c>
      <c r="K558">
        <v>36</v>
      </c>
      <c r="Z558">
        <v>390</v>
      </c>
      <c r="AA558" t="s">
        <v>1204</v>
      </c>
    </row>
    <row r="559" spans="1:27" x14ac:dyDescent="0.3">
      <c r="A559">
        <v>1</v>
      </c>
      <c r="B559" t="s">
        <v>208</v>
      </c>
      <c r="C559" t="s">
        <v>872</v>
      </c>
      <c r="D559">
        <v>11</v>
      </c>
      <c r="E559">
        <v>28</v>
      </c>
      <c r="F559">
        <v>31</v>
      </c>
      <c r="G559">
        <v>39</v>
      </c>
      <c r="H559">
        <v>18</v>
      </c>
      <c r="I559">
        <v>6</v>
      </c>
      <c r="J559">
        <v>7</v>
      </c>
      <c r="K559">
        <v>27</v>
      </c>
      <c r="Z559">
        <v>167</v>
      </c>
      <c r="AA559" t="s">
        <v>1204</v>
      </c>
    </row>
    <row r="560" spans="1:27" x14ac:dyDescent="0.3">
      <c r="A560">
        <v>1</v>
      </c>
      <c r="B560" t="s">
        <v>209</v>
      </c>
      <c r="C560" t="s">
        <v>1001</v>
      </c>
      <c r="D560">
        <v>3</v>
      </c>
      <c r="E560">
        <v>6</v>
      </c>
      <c r="F560">
        <v>3</v>
      </c>
      <c r="G560">
        <v>9</v>
      </c>
      <c r="Z560">
        <v>21</v>
      </c>
      <c r="AA560" t="s">
        <v>1204</v>
      </c>
    </row>
    <row r="561" spans="1:27" x14ac:dyDescent="0.3">
      <c r="A561">
        <v>1</v>
      </c>
      <c r="B561" t="s">
        <v>211</v>
      </c>
      <c r="C561" t="s">
        <v>872</v>
      </c>
      <c r="D561">
        <v>7</v>
      </c>
      <c r="E561">
        <v>22</v>
      </c>
      <c r="F561">
        <v>34</v>
      </c>
      <c r="G561">
        <v>41</v>
      </c>
      <c r="H561">
        <v>28</v>
      </c>
      <c r="I561">
        <v>21</v>
      </c>
      <c r="J561">
        <v>1</v>
      </c>
      <c r="K561">
        <v>8</v>
      </c>
      <c r="Z561">
        <v>162</v>
      </c>
      <c r="AA561" t="s">
        <v>1204</v>
      </c>
    </row>
    <row r="562" spans="1:27" x14ac:dyDescent="0.3">
      <c r="A562">
        <v>1</v>
      </c>
      <c r="B562" t="s">
        <v>212</v>
      </c>
      <c r="C562" t="s">
        <v>872</v>
      </c>
      <c r="E562">
        <v>8</v>
      </c>
      <c r="F562">
        <v>10</v>
      </c>
      <c r="G562">
        <v>16</v>
      </c>
      <c r="H562">
        <v>15</v>
      </c>
      <c r="I562">
        <v>13</v>
      </c>
      <c r="Z562">
        <v>62</v>
      </c>
      <c r="AA562" t="s">
        <v>1204</v>
      </c>
    </row>
    <row r="563" spans="1:27" x14ac:dyDescent="0.3">
      <c r="A563">
        <v>1</v>
      </c>
      <c r="B563" t="s">
        <v>214</v>
      </c>
      <c r="C563" t="s">
        <v>1001</v>
      </c>
      <c r="D563">
        <v>3</v>
      </c>
      <c r="E563">
        <v>2</v>
      </c>
      <c r="F563">
        <v>7</v>
      </c>
      <c r="G563">
        <v>6</v>
      </c>
      <c r="Z563">
        <v>18</v>
      </c>
      <c r="AA563" t="s">
        <v>1204</v>
      </c>
    </row>
    <row r="564" spans="1:27" x14ac:dyDescent="0.3">
      <c r="A564">
        <v>1</v>
      </c>
      <c r="B564" t="s">
        <v>215</v>
      </c>
      <c r="C564" t="s">
        <v>888</v>
      </c>
      <c r="D564">
        <v>6</v>
      </c>
      <c r="E564">
        <v>28</v>
      </c>
      <c r="F564">
        <v>31</v>
      </c>
      <c r="G564">
        <v>34</v>
      </c>
      <c r="H564">
        <v>32</v>
      </c>
      <c r="I564">
        <v>23</v>
      </c>
      <c r="J564">
        <v>16</v>
      </c>
      <c r="K564">
        <v>25</v>
      </c>
      <c r="Z564">
        <v>195</v>
      </c>
      <c r="AA564" t="s">
        <v>1204</v>
      </c>
    </row>
    <row r="565" spans="1:27" x14ac:dyDescent="0.3">
      <c r="A565">
        <v>1</v>
      </c>
      <c r="B565" t="s">
        <v>216</v>
      </c>
      <c r="C565" t="s">
        <v>888</v>
      </c>
      <c r="E565">
        <v>1</v>
      </c>
      <c r="F565">
        <v>10</v>
      </c>
      <c r="G565">
        <v>10</v>
      </c>
      <c r="H565">
        <v>13</v>
      </c>
      <c r="I565">
        <v>15</v>
      </c>
      <c r="J565">
        <v>6</v>
      </c>
      <c r="K565">
        <v>3</v>
      </c>
      <c r="Z565">
        <v>58</v>
      </c>
      <c r="AA565" t="s">
        <v>1204</v>
      </c>
    </row>
    <row r="566" spans="1:27" x14ac:dyDescent="0.3">
      <c r="A566">
        <v>1</v>
      </c>
      <c r="B566" t="s">
        <v>219</v>
      </c>
      <c r="C566" t="s">
        <v>872</v>
      </c>
      <c r="H566">
        <v>1</v>
      </c>
      <c r="Z566">
        <v>1</v>
      </c>
      <c r="AA566" t="s">
        <v>1204</v>
      </c>
    </row>
    <row r="567" spans="1:27" x14ac:dyDescent="0.3">
      <c r="A567">
        <v>1</v>
      </c>
      <c r="B567" t="s">
        <v>1259</v>
      </c>
      <c r="C567" t="s">
        <v>1001</v>
      </c>
      <c r="F567">
        <v>3</v>
      </c>
      <c r="G567">
        <v>1</v>
      </c>
      <c r="Z567">
        <v>4</v>
      </c>
      <c r="AA567" t="s">
        <v>1204</v>
      </c>
    </row>
    <row r="568" spans="1:27" x14ac:dyDescent="0.3">
      <c r="A568">
        <v>1</v>
      </c>
      <c r="B568" t="s">
        <v>220</v>
      </c>
      <c r="C568" t="s">
        <v>811</v>
      </c>
      <c r="E568">
        <v>7</v>
      </c>
      <c r="F568">
        <v>28</v>
      </c>
      <c r="G568">
        <v>40</v>
      </c>
      <c r="H568">
        <v>38</v>
      </c>
      <c r="I568">
        <v>31</v>
      </c>
      <c r="J568">
        <v>19</v>
      </c>
      <c r="K568">
        <v>15</v>
      </c>
      <c r="Z568">
        <v>178</v>
      </c>
      <c r="AA568" t="s">
        <v>1204</v>
      </c>
    </row>
    <row r="569" spans="1:27" x14ac:dyDescent="0.3">
      <c r="A569">
        <v>1</v>
      </c>
      <c r="B569" t="s">
        <v>222</v>
      </c>
      <c r="C569" t="s">
        <v>960</v>
      </c>
      <c r="D569">
        <v>1</v>
      </c>
      <c r="E569">
        <v>3</v>
      </c>
      <c r="F569">
        <v>8</v>
      </c>
      <c r="G569">
        <v>4</v>
      </c>
      <c r="Z569">
        <v>16</v>
      </c>
      <c r="AA569" t="s">
        <v>1204</v>
      </c>
    </row>
    <row r="570" spans="1:27" x14ac:dyDescent="0.3">
      <c r="A570">
        <v>1</v>
      </c>
      <c r="B570" t="s">
        <v>224</v>
      </c>
      <c r="C570" t="s">
        <v>872</v>
      </c>
      <c r="E570">
        <v>10</v>
      </c>
      <c r="F570">
        <v>22</v>
      </c>
      <c r="G570">
        <v>16</v>
      </c>
      <c r="H570">
        <v>19</v>
      </c>
      <c r="I570">
        <v>13</v>
      </c>
      <c r="J570">
        <v>18</v>
      </c>
      <c r="K570">
        <v>8</v>
      </c>
      <c r="Z570">
        <v>106</v>
      </c>
      <c r="AA570" t="s">
        <v>1204</v>
      </c>
    </row>
    <row r="571" spans="1:27" x14ac:dyDescent="0.3">
      <c r="A571">
        <v>1</v>
      </c>
      <c r="B571" t="s">
        <v>225</v>
      </c>
      <c r="C571" t="s">
        <v>872</v>
      </c>
      <c r="D571">
        <v>21</v>
      </c>
      <c r="E571">
        <v>6</v>
      </c>
      <c r="F571">
        <v>45</v>
      </c>
      <c r="G571">
        <v>36</v>
      </c>
      <c r="H571">
        <v>29</v>
      </c>
      <c r="I571">
        <v>18</v>
      </c>
      <c r="J571">
        <v>22</v>
      </c>
      <c r="K571">
        <v>8</v>
      </c>
      <c r="Z571">
        <v>185</v>
      </c>
      <c r="AA571" t="s">
        <v>1204</v>
      </c>
    </row>
    <row r="572" spans="1:27" x14ac:dyDescent="0.3">
      <c r="A572">
        <v>2</v>
      </c>
      <c r="B572" t="s">
        <v>225</v>
      </c>
      <c r="C572" t="s">
        <v>872</v>
      </c>
      <c r="D572">
        <v>1</v>
      </c>
      <c r="E572">
        <v>1</v>
      </c>
      <c r="F572">
        <v>1</v>
      </c>
      <c r="G572">
        <v>2</v>
      </c>
      <c r="H572">
        <v>2</v>
      </c>
      <c r="I572">
        <v>1</v>
      </c>
      <c r="J572">
        <v>1</v>
      </c>
      <c r="Z572">
        <v>9</v>
      </c>
      <c r="AA572" t="s">
        <v>1204</v>
      </c>
    </row>
    <row r="573" spans="1:27" x14ac:dyDescent="0.3">
      <c r="A573">
        <v>1</v>
      </c>
      <c r="B573" t="s">
        <v>226</v>
      </c>
      <c r="C573" t="s">
        <v>1215</v>
      </c>
      <c r="D573">
        <v>3</v>
      </c>
      <c r="E573">
        <v>37</v>
      </c>
      <c r="F573">
        <v>47</v>
      </c>
      <c r="G573">
        <v>55</v>
      </c>
      <c r="H573">
        <v>51</v>
      </c>
      <c r="I573">
        <v>41</v>
      </c>
      <c r="J573">
        <v>35</v>
      </c>
      <c r="K573">
        <v>38</v>
      </c>
      <c r="Z573">
        <v>307</v>
      </c>
      <c r="AA573" t="s">
        <v>1204</v>
      </c>
    </row>
    <row r="574" spans="1:27" x14ac:dyDescent="0.3">
      <c r="A574">
        <v>1</v>
      </c>
      <c r="B574" t="s">
        <v>228</v>
      </c>
      <c r="C574" t="s">
        <v>857</v>
      </c>
      <c r="D574">
        <v>8</v>
      </c>
      <c r="E574">
        <v>1</v>
      </c>
      <c r="F574">
        <v>2</v>
      </c>
      <c r="G574">
        <v>1</v>
      </c>
      <c r="J574">
        <v>1</v>
      </c>
      <c r="K574">
        <v>18</v>
      </c>
      <c r="Z574">
        <v>31</v>
      </c>
      <c r="AA574" t="s">
        <v>1204</v>
      </c>
    </row>
    <row r="575" spans="1:27" x14ac:dyDescent="0.3">
      <c r="A575">
        <v>1</v>
      </c>
      <c r="B575" t="s">
        <v>229</v>
      </c>
      <c r="C575" t="s">
        <v>878</v>
      </c>
      <c r="E575">
        <v>1</v>
      </c>
      <c r="I575">
        <v>2</v>
      </c>
      <c r="J575">
        <v>4</v>
      </c>
      <c r="K575">
        <v>14</v>
      </c>
      <c r="Z575">
        <v>21</v>
      </c>
      <c r="AA575" t="s">
        <v>1204</v>
      </c>
    </row>
    <row r="576" spans="1:27" x14ac:dyDescent="0.3">
      <c r="A576">
        <v>1</v>
      </c>
      <c r="B576" t="s">
        <v>230</v>
      </c>
      <c r="C576" t="s">
        <v>824</v>
      </c>
      <c r="D576">
        <v>4</v>
      </c>
      <c r="E576">
        <v>1</v>
      </c>
      <c r="K576">
        <v>9</v>
      </c>
      <c r="Z576">
        <v>14</v>
      </c>
      <c r="AA576" t="s">
        <v>1204</v>
      </c>
    </row>
    <row r="577" spans="1:27" x14ac:dyDescent="0.3">
      <c r="A577">
        <v>1</v>
      </c>
      <c r="B577" t="s">
        <v>231</v>
      </c>
      <c r="C577" t="s">
        <v>808</v>
      </c>
      <c r="F577">
        <v>2</v>
      </c>
      <c r="G577">
        <v>4</v>
      </c>
      <c r="H577">
        <v>4</v>
      </c>
      <c r="I577">
        <v>2</v>
      </c>
      <c r="J577">
        <v>2</v>
      </c>
      <c r="Z577">
        <v>14</v>
      </c>
      <c r="AA577" t="s">
        <v>1204</v>
      </c>
    </row>
    <row r="578" spans="1:27" x14ac:dyDescent="0.3">
      <c r="A578">
        <v>1</v>
      </c>
      <c r="B578" t="s">
        <v>232</v>
      </c>
      <c r="C578" t="s">
        <v>1038</v>
      </c>
      <c r="F578">
        <v>5</v>
      </c>
      <c r="G578">
        <v>15</v>
      </c>
      <c r="H578">
        <v>15</v>
      </c>
      <c r="I578">
        <v>13</v>
      </c>
      <c r="J578">
        <v>8</v>
      </c>
      <c r="K578">
        <v>6</v>
      </c>
      <c r="Z578">
        <v>62</v>
      </c>
      <c r="AA578" t="s">
        <v>1204</v>
      </c>
    </row>
    <row r="579" spans="1:27" x14ac:dyDescent="0.3">
      <c r="A579">
        <v>1</v>
      </c>
      <c r="B579" t="s">
        <v>233</v>
      </c>
      <c r="C579" t="s">
        <v>1216</v>
      </c>
      <c r="F579">
        <v>10</v>
      </c>
      <c r="G579">
        <v>19</v>
      </c>
      <c r="H579">
        <v>18</v>
      </c>
      <c r="I579">
        <v>16</v>
      </c>
      <c r="J579">
        <v>12</v>
      </c>
      <c r="K579">
        <v>4</v>
      </c>
      <c r="Z579">
        <v>79</v>
      </c>
      <c r="AA579" t="s">
        <v>1204</v>
      </c>
    </row>
    <row r="580" spans="1:27" x14ac:dyDescent="0.3">
      <c r="A580">
        <v>1</v>
      </c>
      <c r="B580" t="s">
        <v>235</v>
      </c>
      <c r="C580" t="s">
        <v>1217</v>
      </c>
      <c r="F580">
        <v>12</v>
      </c>
      <c r="G580">
        <v>20</v>
      </c>
      <c r="H580">
        <v>22</v>
      </c>
      <c r="I580">
        <v>19</v>
      </c>
      <c r="J580">
        <v>14</v>
      </c>
      <c r="K580">
        <v>5</v>
      </c>
      <c r="Z580">
        <v>92</v>
      </c>
      <c r="AA580" t="s">
        <v>1204</v>
      </c>
    </row>
    <row r="581" spans="1:27" x14ac:dyDescent="0.3">
      <c r="A581">
        <v>1</v>
      </c>
      <c r="B581" t="s">
        <v>237</v>
      </c>
      <c r="C581" t="s">
        <v>808</v>
      </c>
      <c r="D581">
        <v>2</v>
      </c>
      <c r="E581">
        <v>6</v>
      </c>
      <c r="F581">
        <v>7</v>
      </c>
      <c r="G581">
        <v>5</v>
      </c>
      <c r="H581">
        <v>6</v>
      </c>
      <c r="I581">
        <v>14</v>
      </c>
      <c r="J581">
        <v>8</v>
      </c>
      <c r="K581">
        <v>7</v>
      </c>
      <c r="Z581">
        <v>55</v>
      </c>
      <c r="AA581" t="s">
        <v>1204</v>
      </c>
    </row>
    <row r="582" spans="1:27" x14ac:dyDescent="0.3">
      <c r="A582">
        <v>1</v>
      </c>
      <c r="B582" t="s">
        <v>239</v>
      </c>
      <c r="C582" t="s">
        <v>1260</v>
      </c>
      <c r="E582">
        <v>4</v>
      </c>
      <c r="F582">
        <v>3</v>
      </c>
      <c r="G582">
        <v>3</v>
      </c>
      <c r="H582">
        <v>4</v>
      </c>
      <c r="I582">
        <v>12</v>
      </c>
      <c r="J582">
        <v>8</v>
      </c>
      <c r="K582">
        <v>7</v>
      </c>
      <c r="Z582">
        <v>41</v>
      </c>
      <c r="AA582" t="s">
        <v>1204</v>
      </c>
    </row>
    <row r="583" spans="1:27" x14ac:dyDescent="0.3">
      <c r="A583">
        <v>1</v>
      </c>
      <c r="B583" t="s">
        <v>241</v>
      </c>
      <c r="C583" t="s">
        <v>872</v>
      </c>
      <c r="E583">
        <v>12</v>
      </c>
      <c r="F583">
        <v>26</v>
      </c>
      <c r="G583">
        <v>34</v>
      </c>
      <c r="H583">
        <v>31</v>
      </c>
      <c r="I583">
        <v>33</v>
      </c>
      <c r="J583">
        <v>24</v>
      </c>
      <c r="K583">
        <v>19</v>
      </c>
      <c r="Z583">
        <v>179</v>
      </c>
      <c r="AA583" t="s">
        <v>1204</v>
      </c>
    </row>
    <row r="584" spans="1:27" x14ac:dyDescent="0.3">
      <c r="A584">
        <v>1</v>
      </c>
      <c r="B584" t="s">
        <v>242</v>
      </c>
      <c r="C584" t="s">
        <v>1214</v>
      </c>
      <c r="D584">
        <v>4</v>
      </c>
      <c r="E584">
        <v>8</v>
      </c>
      <c r="F584">
        <v>14</v>
      </c>
      <c r="G584">
        <v>21</v>
      </c>
      <c r="H584">
        <v>20</v>
      </c>
      <c r="I584">
        <v>13</v>
      </c>
      <c r="J584">
        <v>7</v>
      </c>
      <c r="K584">
        <v>6</v>
      </c>
      <c r="Z584">
        <v>93</v>
      </c>
      <c r="AA584" t="s">
        <v>1204</v>
      </c>
    </row>
    <row r="585" spans="1:27" x14ac:dyDescent="0.3">
      <c r="A585">
        <v>1</v>
      </c>
      <c r="B585" t="s">
        <v>243</v>
      </c>
      <c r="C585" t="s">
        <v>872</v>
      </c>
      <c r="D585">
        <v>3</v>
      </c>
      <c r="E585">
        <v>20</v>
      </c>
      <c r="F585">
        <v>35</v>
      </c>
      <c r="G585">
        <v>42</v>
      </c>
      <c r="H585">
        <v>42</v>
      </c>
      <c r="I585">
        <v>40</v>
      </c>
      <c r="J585">
        <v>36</v>
      </c>
      <c r="K585">
        <v>30</v>
      </c>
      <c r="Z585">
        <v>248</v>
      </c>
      <c r="AA585" t="s">
        <v>1204</v>
      </c>
    </row>
    <row r="586" spans="1:27" x14ac:dyDescent="0.3">
      <c r="A586">
        <v>1</v>
      </c>
      <c r="B586" t="s">
        <v>244</v>
      </c>
      <c r="C586" t="s">
        <v>872</v>
      </c>
      <c r="D586">
        <v>5</v>
      </c>
      <c r="E586">
        <v>3</v>
      </c>
      <c r="F586">
        <v>13</v>
      </c>
      <c r="G586">
        <v>13</v>
      </c>
      <c r="H586">
        <v>10</v>
      </c>
      <c r="I586">
        <v>9</v>
      </c>
      <c r="J586">
        <v>8</v>
      </c>
      <c r="K586">
        <v>2</v>
      </c>
      <c r="Z586">
        <v>63</v>
      </c>
      <c r="AA586" t="s">
        <v>1204</v>
      </c>
    </row>
    <row r="587" spans="1:27" x14ac:dyDescent="0.3">
      <c r="A587">
        <v>1</v>
      </c>
      <c r="B587" t="s">
        <v>245</v>
      </c>
      <c r="C587" t="s">
        <v>888</v>
      </c>
      <c r="D587">
        <v>1</v>
      </c>
      <c r="E587">
        <v>3</v>
      </c>
      <c r="F587">
        <v>13</v>
      </c>
      <c r="G587">
        <v>21</v>
      </c>
      <c r="H587">
        <v>25</v>
      </c>
      <c r="I587">
        <v>19</v>
      </c>
      <c r="J587">
        <v>17</v>
      </c>
      <c r="K587">
        <v>11</v>
      </c>
      <c r="Z587">
        <v>110</v>
      </c>
      <c r="AA587" t="s">
        <v>1204</v>
      </c>
    </row>
    <row r="588" spans="1:27" x14ac:dyDescent="0.3">
      <c r="A588">
        <v>1</v>
      </c>
      <c r="B588" t="s">
        <v>246</v>
      </c>
      <c r="C588" t="s">
        <v>811</v>
      </c>
      <c r="D588">
        <v>4</v>
      </c>
      <c r="E588">
        <v>3</v>
      </c>
      <c r="F588">
        <v>13</v>
      </c>
      <c r="G588">
        <v>16</v>
      </c>
      <c r="K588">
        <v>7</v>
      </c>
      <c r="Z588">
        <v>43</v>
      </c>
      <c r="AA588" t="s">
        <v>1204</v>
      </c>
    </row>
    <row r="589" spans="1:27" x14ac:dyDescent="0.3">
      <c r="A589">
        <v>2</v>
      </c>
      <c r="B589" t="s">
        <v>246</v>
      </c>
      <c r="C589" t="s">
        <v>811</v>
      </c>
      <c r="G589">
        <v>1</v>
      </c>
      <c r="H589">
        <v>1</v>
      </c>
      <c r="I589">
        <v>2</v>
      </c>
      <c r="J589">
        <v>2</v>
      </c>
      <c r="K589">
        <v>2</v>
      </c>
      <c r="Z589">
        <v>8</v>
      </c>
      <c r="AA589" t="s">
        <v>1204</v>
      </c>
    </row>
    <row r="590" spans="1:27" x14ac:dyDescent="0.3">
      <c r="A590">
        <v>1</v>
      </c>
      <c r="B590" t="s">
        <v>248</v>
      </c>
      <c r="C590" t="s">
        <v>811</v>
      </c>
      <c r="K590">
        <v>1</v>
      </c>
      <c r="Z590">
        <v>1</v>
      </c>
      <c r="AA590" t="s">
        <v>1204</v>
      </c>
    </row>
    <row r="591" spans="1:27" x14ac:dyDescent="0.3">
      <c r="A591">
        <v>1</v>
      </c>
      <c r="B591" t="s">
        <v>250</v>
      </c>
      <c r="C591" t="s">
        <v>1210</v>
      </c>
      <c r="D591">
        <v>2</v>
      </c>
      <c r="E591">
        <v>7</v>
      </c>
      <c r="F591">
        <v>22</v>
      </c>
      <c r="G591">
        <v>29</v>
      </c>
      <c r="H591">
        <v>40</v>
      </c>
      <c r="I591">
        <v>40</v>
      </c>
      <c r="J591">
        <v>29</v>
      </c>
      <c r="K591">
        <v>30</v>
      </c>
      <c r="Z591">
        <v>199</v>
      </c>
      <c r="AA591" t="s">
        <v>1204</v>
      </c>
    </row>
    <row r="592" spans="1:27" x14ac:dyDescent="0.3">
      <c r="A592">
        <v>1</v>
      </c>
      <c r="B592" t="s">
        <v>252</v>
      </c>
      <c r="C592" t="s">
        <v>1210</v>
      </c>
      <c r="D592">
        <v>3</v>
      </c>
      <c r="E592">
        <v>5</v>
      </c>
      <c r="Z592">
        <v>8</v>
      </c>
      <c r="AA592" t="s">
        <v>1204</v>
      </c>
    </row>
    <row r="593" spans="1:27" x14ac:dyDescent="0.3">
      <c r="A593">
        <v>1</v>
      </c>
      <c r="B593" t="s">
        <v>254</v>
      </c>
      <c r="C593" t="s">
        <v>1098</v>
      </c>
      <c r="D593">
        <v>4</v>
      </c>
      <c r="F593">
        <v>11</v>
      </c>
      <c r="H593">
        <v>1</v>
      </c>
      <c r="Z593">
        <v>16</v>
      </c>
      <c r="AA593" t="s">
        <v>1204</v>
      </c>
    </row>
    <row r="594" spans="1:27" x14ac:dyDescent="0.3">
      <c r="A594">
        <v>1</v>
      </c>
      <c r="B594" t="s">
        <v>258</v>
      </c>
      <c r="C594" t="s">
        <v>844</v>
      </c>
      <c r="D594">
        <v>5</v>
      </c>
      <c r="E594">
        <v>21</v>
      </c>
      <c r="F594">
        <v>35</v>
      </c>
      <c r="G594">
        <v>43</v>
      </c>
      <c r="H594">
        <v>41</v>
      </c>
      <c r="I594">
        <v>29</v>
      </c>
      <c r="J594">
        <v>9</v>
      </c>
      <c r="K594">
        <v>11</v>
      </c>
      <c r="Z594">
        <v>194</v>
      </c>
      <c r="AA594" t="s">
        <v>1204</v>
      </c>
    </row>
    <row r="595" spans="1:27" x14ac:dyDescent="0.3">
      <c r="A595" t="s">
        <v>1206</v>
      </c>
      <c r="B595" t="s">
        <v>260</v>
      </c>
      <c r="C595" t="s">
        <v>844</v>
      </c>
      <c r="F595">
        <v>2</v>
      </c>
      <c r="G595">
        <v>4</v>
      </c>
      <c r="H595">
        <v>4</v>
      </c>
      <c r="I595">
        <v>4</v>
      </c>
      <c r="J595">
        <v>4</v>
      </c>
      <c r="K595">
        <v>2</v>
      </c>
      <c r="Z595">
        <v>20</v>
      </c>
      <c r="AA595" t="s">
        <v>1204</v>
      </c>
    </row>
    <row r="596" spans="1:27" x14ac:dyDescent="0.3">
      <c r="A596">
        <v>1</v>
      </c>
      <c r="B596" t="s">
        <v>262</v>
      </c>
      <c r="C596" t="s">
        <v>811</v>
      </c>
      <c r="E596">
        <v>30</v>
      </c>
      <c r="F596">
        <v>66</v>
      </c>
      <c r="G596">
        <v>124</v>
      </c>
      <c r="H596">
        <v>136</v>
      </c>
      <c r="I596">
        <v>101</v>
      </c>
      <c r="J596">
        <v>88</v>
      </c>
      <c r="K596">
        <v>47</v>
      </c>
      <c r="Z596">
        <v>592</v>
      </c>
      <c r="AA596" t="s">
        <v>1204</v>
      </c>
    </row>
    <row r="597" spans="1:27" x14ac:dyDescent="0.3">
      <c r="A597">
        <v>1</v>
      </c>
      <c r="B597" t="s">
        <v>265</v>
      </c>
      <c r="C597" t="s">
        <v>844</v>
      </c>
      <c r="E597">
        <v>32</v>
      </c>
      <c r="F597">
        <v>72</v>
      </c>
      <c r="G597">
        <v>123</v>
      </c>
      <c r="H597">
        <v>120</v>
      </c>
      <c r="I597">
        <v>101</v>
      </c>
      <c r="J597">
        <v>93</v>
      </c>
      <c r="K597">
        <v>51</v>
      </c>
      <c r="Z597">
        <v>592</v>
      </c>
      <c r="AA597" t="s">
        <v>1204</v>
      </c>
    </row>
    <row r="598" spans="1:27" x14ac:dyDescent="0.3">
      <c r="A598">
        <v>1</v>
      </c>
      <c r="B598" t="s">
        <v>267</v>
      </c>
      <c r="C598" t="s">
        <v>811</v>
      </c>
      <c r="E598">
        <v>31</v>
      </c>
      <c r="F598">
        <v>82</v>
      </c>
      <c r="G598">
        <v>145</v>
      </c>
      <c r="H598">
        <v>168</v>
      </c>
      <c r="I598">
        <v>146</v>
      </c>
      <c r="J598">
        <v>134</v>
      </c>
      <c r="K598">
        <v>63</v>
      </c>
      <c r="Z598">
        <v>769</v>
      </c>
      <c r="AA598" t="s">
        <v>1204</v>
      </c>
    </row>
    <row r="599" spans="1:27" x14ac:dyDescent="0.3">
      <c r="A599">
        <v>1</v>
      </c>
      <c r="B599" t="s">
        <v>268</v>
      </c>
      <c r="C599" t="s">
        <v>1224</v>
      </c>
      <c r="F599">
        <v>10</v>
      </c>
      <c r="G599">
        <v>38</v>
      </c>
      <c r="H599">
        <v>49</v>
      </c>
      <c r="I599">
        <v>55</v>
      </c>
      <c r="J599">
        <v>40</v>
      </c>
      <c r="K599">
        <v>36</v>
      </c>
      <c r="Z599">
        <v>228</v>
      </c>
      <c r="AA599" t="s">
        <v>1204</v>
      </c>
    </row>
    <row r="600" spans="1:27" x14ac:dyDescent="0.3">
      <c r="A600">
        <v>1</v>
      </c>
      <c r="B600" t="s">
        <v>270</v>
      </c>
      <c r="C600" t="s">
        <v>1013</v>
      </c>
      <c r="E600">
        <v>32</v>
      </c>
      <c r="F600">
        <v>78</v>
      </c>
      <c r="G600">
        <v>146</v>
      </c>
      <c r="H600">
        <v>135</v>
      </c>
      <c r="I600">
        <v>124</v>
      </c>
      <c r="J600">
        <v>115</v>
      </c>
      <c r="K600">
        <v>48</v>
      </c>
      <c r="Z600">
        <v>678</v>
      </c>
      <c r="AA600" t="s">
        <v>1204</v>
      </c>
    </row>
    <row r="601" spans="1:27" x14ac:dyDescent="0.3">
      <c r="A601">
        <v>1</v>
      </c>
      <c r="B601" t="s">
        <v>272</v>
      </c>
      <c r="C601" t="s">
        <v>844</v>
      </c>
      <c r="E601">
        <v>3</v>
      </c>
      <c r="F601">
        <v>34</v>
      </c>
      <c r="G601">
        <v>94</v>
      </c>
      <c r="H601">
        <v>102</v>
      </c>
      <c r="I601">
        <v>110</v>
      </c>
      <c r="J601">
        <v>85</v>
      </c>
      <c r="K601">
        <v>45</v>
      </c>
      <c r="Z601">
        <v>473</v>
      </c>
      <c r="AA601" t="s">
        <v>1204</v>
      </c>
    </row>
    <row r="602" spans="1:27" x14ac:dyDescent="0.3">
      <c r="A602">
        <v>1</v>
      </c>
      <c r="B602" t="s">
        <v>273</v>
      </c>
      <c r="C602" t="s">
        <v>945</v>
      </c>
      <c r="E602">
        <v>75</v>
      </c>
      <c r="F602">
        <v>97</v>
      </c>
      <c r="G602">
        <v>209</v>
      </c>
      <c r="H602">
        <v>188</v>
      </c>
      <c r="I602">
        <v>123</v>
      </c>
      <c r="J602">
        <v>109</v>
      </c>
      <c r="K602">
        <v>24</v>
      </c>
      <c r="Z602">
        <v>825</v>
      </c>
      <c r="AA602" t="s">
        <v>1204</v>
      </c>
    </row>
    <row r="603" spans="1:27" x14ac:dyDescent="0.3">
      <c r="A603">
        <v>1</v>
      </c>
      <c r="B603" t="s">
        <v>275</v>
      </c>
      <c r="C603" t="s">
        <v>1017</v>
      </c>
      <c r="E603">
        <v>28</v>
      </c>
      <c r="F603">
        <v>69</v>
      </c>
      <c r="G603">
        <v>113</v>
      </c>
      <c r="H603">
        <v>103</v>
      </c>
      <c r="I603">
        <v>89</v>
      </c>
      <c r="J603">
        <v>89</v>
      </c>
      <c r="K603">
        <v>31</v>
      </c>
      <c r="Z603">
        <v>522</v>
      </c>
      <c r="AA603" t="s">
        <v>1204</v>
      </c>
    </row>
    <row r="604" spans="1:27" x14ac:dyDescent="0.3">
      <c r="A604">
        <v>1</v>
      </c>
      <c r="B604" t="s">
        <v>277</v>
      </c>
      <c r="C604" t="s">
        <v>911</v>
      </c>
      <c r="E604">
        <v>55</v>
      </c>
      <c r="F604">
        <v>123</v>
      </c>
      <c r="G604">
        <v>240</v>
      </c>
      <c r="H604">
        <v>241</v>
      </c>
      <c r="I604">
        <v>212</v>
      </c>
      <c r="J604">
        <v>195</v>
      </c>
      <c r="K604">
        <v>79</v>
      </c>
      <c r="Z604">
        <v>1145</v>
      </c>
      <c r="AA604" t="s">
        <v>1204</v>
      </c>
    </row>
    <row r="605" spans="1:27" x14ac:dyDescent="0.3">
      <c r="A605">
        <v>1</v>
      </c>
      <c r="B605" t="s">
        <v>279</v>
      </c>
      <c r="C605" t="s">
        <v>1136</v>
      </c>
      <c r="E605">
        <v>33</v>
      </c>
      <c r="F605">
        <v>67</v>
      </c>
      <c r="G605">
        <v>141</v>
      </c>
      <c r="H605">
        <v>142</v>
      </c>
      <c r="I605">
        <v>125</v>
      </c>
      <c r="J605">
        <v>113</v>
      </c>
      <c r="K605">
        <v>47</v>
      </c>
      <c r="Z605">
        <v>668</v>
      </c>
      <c r="AA605" t="s">
        <v>1204</v>
      </c>
    </row>
    <row r="606" spans="1:27" x14ac:dyDescent="0.3">
      <c r="A606">
        <v>1</v>
      </c>
      <c r="B606" t="s">
        <v>281</v>
      </c>
      <c r="C606" t="s">
        <v>1218</v>
      </c>
      <c r="F606">
        <v>21</v>
      </c>
      <c r="G606">
        <v>69</v>
      </c>
      <c r="H606">
        <v>53</v>
      </c>
      <c r="I606">
        <v>36</v>
      </c>
      <c r="J606">
        <v>32</v>
      </c>
      <c r="K606">
        <v>8</v>
      </c>
      <c r="Z606">
        <v>219</v>
      </c>
      <c r="AA606" t="s">
        <v>1204</v>
      </c>
    </row>
    <row r="607" spans="1:27" x14ac:dyDescent="0.3">
      <c r="A607">
        <v>1</v>
      </c>
      <c r="B607" t="s">
        <v>283</v>
      </c>
      <c r="C607" t="s">
        <v>1219</v>
      </c>
      <c r="F607">
        <v>1</v>
      </c>
      <c r="G607">
        <v>29</v>
      </c>
      <c r="H607">
        <v>44</v>
      </c>
      <c r="I607">
        <v>31</v>
      </c>
      <c r="J607">
        <v>22</v>
      </c>
      <c r="K607">
        <v>7</v>
      </c>
      <c r="Z607">
        <v>134</v>
      </c>
      <c r="AA607" t="s">
        <v>1204</v>
      </c>
    </row>
    <row r="608" spans="1:27" x14ac:dyDescent="0.3">
      <c r="A608">
        <v>1</v>
      </c>
      <c r="B608" t="s">
        <v>285</v>
      </c>
      <c r="C608" t="s">
        <v>1147</v>
      </c>
      <c r="E608">
        <v>21</v>
      </c>
      <c r="F608">
        <v>57</v>
      </c>
      <c r="G608">
        <v>107</v>
      </c>
      <c r="H608">
        <v>125</v>
      </c>
      <c r="I608">
        <v>97</v>
      </c>
      <c r="J608">
        <v>83</v>
      </c>
      <c r="K608">
        <v>25</v>
      </c>
      <c r="Z608">
        <v>515</v>
      </c>
      <c r="AA608" t="s">
        <v>1204</v>
      </c>
    </row>
    <row r="609" spans="1:27" x14ac:dyDescent="0.3">
      <c r="A609">
        <v>1</v>
      </c>
      <c r="B609" t="s">
        <v>287</v>
      </c>
      <c r="C609" t="s">
        <v>1024</v>
      </c>
      <c r="E609">
        <v>9</v>
      </c>
      <c r="F609">
        <v>35</v>
      </c>
      <c r="G609">
        <v>48</v>
      </c>
      <c r="H609">
        <v>48</v>
      </c>
      <c r="I609">
        <v>46</v>
      </c>
      <c r="J609">
        <v>27</v>
      </c>
      <c r="Z609">
        <v>213</v>
      </c>
      <c r="AA609" t="s">
        <v>1204</v>
      </c>
    </row>
    <row r="610" spans="1:27" x14ac:dyDescent="0.3">
      <c r="A610">
        <v>1</v>
      </c>
      <c r="B610" t="s">
        <v>293</v>
      </c>
      <c r="C610" t="s">
        <v>844</v>
      </c>
      <c r="D610">
        <v>2</v>
      </c>
      <c r="E610">
        <v>9</v>
      </c>
      <c r="F610">
        <v>37</v>
      </c>
      <c r="G610">
        <v>40</v>
      </c>
      <c r="H610">
        <v>46</v>
      </c>
      <c r="I610">
        <v>54</v>
      </c>
      <c r="J610">
        <v>41</v>
      </c>
      <c r="Z610">
        <v>229</v>
      </c>
      <c r="AA610" t="s">
        <v>1204</v>
      </c>
    </row>
    <row r="611" spans="1:27" x14ac:dyDescent="0.3">
      <c r="A611">
        <v>1</v>
      </c>
      <c r="B611" t="s">
        <v>297</v>
      </c>
      <c r="C611" t="s">
        <v>911</v>
      </c>
      <c r="D611">
        <v>3</v>
      </c>
      <c r="E611">
        <v>12</v>
      </c>
      <c r="F611">
        <v>30</v>
      </c>
      <c r="G611">
        <v>40</v>
      </c>
      <c r="H611">
        <v>43</v>
      </c>
      <c r="I611">
        <v>45</v>
      </c>
      <c r="J611">
        <v>35</v>
      </c>
      <c r="Z611">
        <v>208</v>
      </c>
      <c r="AA611" t="s">
        <v>1204</v>
      </c>
    </row>
    <row r="612" spans="1:27" x14ac:dyDescent="0.3">
      <c r="A612">
        <v>1</v>
      </c>
      <c r="B612" t="s">
        <v>299</v>
      </c>
      <c r="C612" t="s">
        <v>844</v>
      </c>
      <c r="D612">
        <v>15</v>
      </c>
      <c r="E612">
        <v>46</v>
      </c>
      <c r="F612">
        <v>87</v>
      </c>
      <c r="G612">
        <v>100</v>
      </c>
      <c r="H612">
        <v>116</v>
      </c>
      <c r="I612">
        <v>110</v>
      </c>
      <c r="J612">
        <v>103</v>
      </c>
      <c r="Z612">
        <v>577</v>
      </c>
      <c r="AA612" t="s">
        <v>1204</v>
      </c>
    </row>
    <row r="613" spans="1:27" x14ac:dyDescent="0.3">
      <c r="A613">
        <v>1</v>
      </c>
      <c r="B613" t="s">
        <v>300</v>
      </c>
      <c r="C613" t="s">
        <v>911</v>
      </c>
      <c r="D613">
        <v>4</v>
      </c>
      <c r="E613">
        <v>13</v>
      </c>
      <c r="F613">
        <v>42</v>
      </c>
      <c r="G613">
        <v>57</v>
      </c>
      <c r="H613">
        <v>64</v>
      </c>
      <c r="I613">
        <v>68</v>
      </c>
      <c r="J613">
        <v>49</v>
      </c>
      <c r="Z613">
        <v>297</v>
      </c>
      <c r="AA613" t="s">
        <v>1204</v>
      </c>
    </row>
    <row r="614" spans="1:27" x14ac:dyDescent="0.3">
      <c r="A614">
        <v>1</v>
      </c>
      <c r="B614" t="s">
        <v>301</v>
      </c>
      <c r="C614" t="s">
        <v>1013</v>
      </c>
      <c r="E614">
        <v>29</v>
      </c>
      <c r="F614">
        <v>51</v>
      </c>
      <c r="G614">
        <v>57</v>
      </c>
      <c r="H614">
        <v>57</v>
      </c>
      <c r="I614">
        <v>53</v>
      </c>
      <c r="J614">
        <v>46</v>
      </c>
      <c r="Z614">
        <v>293</v>
      </c>
      <c r="AA614" t="s">
        <v>1204</v>
      </c>
    </row>
    <row r="615" spans="1:27" x14ac:dyDescent="0.3">
      <c r="A615">
        <v>1</v>
      </c>
      <c r="B615" t="s">
        <v>303</v>
      </c>
      <c r="C615" t="s">
        <v>1220</v>
      </c>
      <c r="E615">
        <v>9</v>
      </c>
      <c r="F615">
        <v>23</v>
      </c>
      <c r="G615">
        <v>29</v>
      </c>
      <c r="H615">
        <v>31</v>
      </c>
      <c r="I615">
        <v>23</v>
      </c>
      <c r="J615">
        <v>21</v>
      </c>
      <c r="Z615">
        <v>136</v>
      </c>
      <c r="AA615" t="s">
        <v>1204</v>
      </c>
    </row>
    <row r="616" spans="1:27" x14ac:dyDescent="0.3">
      <c r="A616">
        <v>1</v>
      </c>
      <c r="B616" t="s">
        <v>305</v>
      </c>
      <c r="C616" t="s">
        <v>811</v>
      </c>
      <c r="D616">
        <v>20</v>
      </c>
      <c r="E616">
        <v>43</v>
      </c>
      <c r="F616">
        <v>89</v>
      </c>
      <c r="G616">
        <v>95</v>
      </c>
      <c r="H616">
        <v>114</v>
      </c>
      <c r="I616">
        <v>107</v>
      </c>
      <c r="J616">
        <v>96</v>
      </c>
      <c r="Z616">
        <v>564</v>
      </c>
      <c r="AA616" t="s">
        <v>1204</v>
      </c>
    </row>
    <row r="617" spans="1:27" x14ac:dyDescent="0.3">
      <c r="A617">
        <v>1</v>
      </c>
      <c r="B617" t="s">
        <v>307</v>
      </c>
      <c r="C617" t="s">
        <v>960</v>
      </c>
      <c r="D617">
        <v>4</v>
      </c>
      <c r="E617">
        <v>24</v>
      </c>
      <c r="F617">
        <v>48</v>
      </c>
      <c r="G617">
        <v>57</v>
      </c>
      <c r="H617">
        <v>78</v>
      </c>
      <c r="I617">
        <v>82</v>
      </c>
      <c r="J617">
        <v>57</v>
      </c>
      <c r="Z617">
        <v>350</v>
      </c>
      <c r="AA617" t="s">
        <v>1204</v>
      </c>
    </row>
    <row r="618" spans="1:27" x14ac:dyDescent="0.3">
      <c r="A618">
        <v>1</v>
      </c>
      <c r="B618" t="s">
        <v>309</v>
      </c>
      <c r="C618" t="s">
        <v>1035</v>
      </c>
      <c r="D618">
        <v>1</v>
      </c>
      <c r="E618">
        <v>24</v>
      </c>
      <c r="F618">
        <v>38</v>
      </c>
      <c r="G618">
        <v>44</v>
      </c>
      <c r="H618">
        <v>46</v>
      </c>
      <c r="I618">
        <v>50</v>
      </c>
      <c r="J618">
        <v>36</v>
      </c>
      <c r="Z618">
        <v>239</v>
      </c>
      <c r="AA618" t="s">
        <v>1204</v>
      </c>
    </row>
    <row r="619" spans="1:27" x14ac:dyDescent="0.3">
      <c r="A619">
        <v>1</v>
      </c>
      <c r="B619" t="s">
        <v>311</v>
      </c>
      <c r="C619" t="s">
        <v>1211</v>
      </c>
      <c r="D619">
        <v>1</v>
      </c>
      <c r="F619">
        <v>7</v>
      </c>
      <c r="G619">
        <v>19</v>
      </c>
      <c r="H619">
        <v>21</v>
      </c>
      <c r="I619">
        <v>25</v>
      </c>
      <c r="J619">
        <v>22</v>
      </c>
      <c r="Z619">
        <v>95</v>
      </c>
      <c r="AA619" t="s">
        <v>1204</v>
      </c>
    </row>
    <row r="620" spans="1:27" x14ac:dyDescent="0.3">
      <c r="A620">
        <v>1</v>
      </c>
      <c r="B620" t="s">
        <v>313</v>
      </c>
      <c r="C620" t="s">
        <v>1221</v>
      </c>
      <c r="D620">
        <v>18</v>
      </c>
      <c r="E620">
        <v>28</v>
      </c>
      <c r="F620">
        <v>63</v>
      </c>
      <c r="G620">
        <v>63</v>
      </c>
      <c r="H620">
        <v>70</v>
      </c>
      <c r="I620">
        <v>74</v>
      </c>
      <c r="J620">
        <v>49</v>
      </c>
      <c r="Z620">
        <v>365</v>
      </c>
      <c r="AA620" t="s">
        <v>1204</v>
      </c>
    </row>
    <row r="621" spans="1:27" x14ac:dyDescent="0.3">
      <c r="A621">
        <v>1</v>
      </c>
      <c r="B621" t="s">
        <v>315</v>
      </c>
      <c r="C621" t="s">
        <v>872</v>
      </c>
      <c r="E621">
        <v>9</v>
      </c>
      <c r="F621">
        <v>39</v>
      </c>
      <c r="G621">
        <v>37</v>
      </c>
      <c r="H621">
        <v>80</v>
      </c>
      <c r="I621">
        <v>79</v>
      </c>
      <c r="J621">
        <v>61</v>
      </c>
      <c r="K621">
        <v>58</v>
      </c>
      <c r="L621">
        <v>48</v>
      </c>
      <c r="Z621">
        <v>411</v>
      </c>
      <c r="AA621" t="s">
        <v>1204</v>
      </c>
    </row>
    <row r="622" spans="1:27" x14ac:dyDescent="0.3">
      <c r="A622">
        <v>1</v>
      </c>
      <c r="B622" t="s">
        <v>316</v>
      </c>
      <c r="C622" t="s">
        <v>824</v>
      </c>
      <c r="E622">
        <v>19</v>
      </c>
      <c r="F622">
        <v>39</v>
      </c>
      <c r="G622">
        <v>56</v>
      </c>
      <c r="H622">
        <v>64</v>
      </c>
      <c r="I622">
        <v>40</v>
      </c>
      <c r="J622">
        <v>26</v>
      </c>
      <c r="K622">
        <v>23</v>
      </c>
      <c r="L622">
        <v>26</v>
      </c>
      <c r="Z622">
        <v>293</v>
      </c>
      <c r="AA622" t="s">
        <v>1204</v>
      </c>
    </row>
    <row r="623" spans="1:27" x14ac:dyDescent="0.3">
      <c r="A623">
        <v>1</v>
      </c>
      <c r="B623" t="s">
        <v>317</v>
      </c>
      <c r="C623" t="s">
        <v>1212</v>
      </c>
      <c r="E623">
        <v>6</v>
      </c>
      <c r="F623">
        <v>14</v>
      </c>
      <c r="G623">
        <v>37</v>
      </c>
      <c r="H623">
        <v>61</v>
      </c>
      <c r="I623">
        <v>58</v>
      </c>
      <c r="J623">
        <v>44</v>
      </c>
      <c r="K623">
        <v>44</v>
      </c>
      <c r="L623">
        <v>30</v>
      </c>
      <c r="Z623">
        <v>294</v>
      </c>
      <c r="AA623" t="s">
        <v>1204</v>
      </c>
    </row>
    <row r="624" spans="1:27" x14ac:dyDescent="0.3">
      <c r="A624">
        <v>1</v>
      </c>
      <c r="B624" t="s">
        <v>318</v>
      </c>
      <c r="C624" t="s">
        <v>880</v>
      </c>
      <c r="H624">
        <v>1</v>
      </c>
      <c r="I624">
        <v>2</v>
      </c>
      <c r="J624">
        <v>4</v>
      </c>
      <c r="K624">
        <v>1</v>
      </c>
      <c r="Z624">
        <v>8</v>
      </c>
      <c r="AA624" t="s">
        <v>1204</v>
      </c>
    </row>
    <row r="625" spans="1:27" x14ac:dyDescent="0.3">
      <c r="A625">
        <v>1</v>
      </c>
      <c r="B625" t="s">
        <v>320</v>
      </c>
      <c r="C625" t="s">
        <v>1213</v>
      </c>
      <c r="E625">
        <v>5</v>
      </c>
      <c r="F625">
        <v>24</v>
      </c>
      <c r="G625">
        <v>39</v>
      </c>
      <c r="H625">
        <v>38</v>
      </c>
      <c r="I625">
        <v>23</v>
      </c>
      <c r="J625">
        <v>31</v>
      </c>
      <c r="K625">
        <v>33</v>
      </c>
      <c r="L625">
        <v>28</v>
      </c>
      <c r="Z625">
        <v>221</v>
      </c>
      <c r="AA625" t="s">
        <v>1204</v>
      </c>
    </row>
    <row r="626" spans="1:27" x14ac:dyDescent="0.3">
      <c r="A626">
        <v>1</v>
      </c>
      <c r="B626" t="s">
        <v>321</v>
      </c>
      <c r="C626" t="s">
        <v>824</v>
      </c>
      <c r="E626">
        <v>8</v>
      </c>
      <c r="F626">
        <v>1</v>
      </c>
      <c r="H626">
        <v>27</v>
      </c>
      <c r="I626">
        <v>47</v>
      </c>
      <c r="J626">
        <v>44</v>
      </c>
      <c r="K626">
        <v>45</v>
      </c>
      <c r="L626">
        <v>46</v>
      </c>
      <c r="Z626">
        <v>218</v>
      </c>
      <c r="AA626" t="s">
        <v>1204</v>
      </c>
    </row>
    <row r="627" spans="1:27" x14ac:dyDescent="0.3">
      <c r="A627">
        <v>1</v>
      </c>
      <c r="B627" t="s">
        <v>322</v>
      </c>
      <c r="C627" t="s">
        <v>824</v>
      </c>
      <c r="E627">
        <v>1</v>
      </c>
      <c r="G627">
        <v>10</v>
      </c>
      <c r="Z627">
        <v>11</v>
      </c>
      <c r="AA627" t="s">
        <v>1204</v>
      </c>
    </row>
    <row r="628" spans="1:27" x14ac:dyDescent="0.3">
      <c r="A628">
        <v>1</v>
      </c>
      <c r="B628" t="s">
        <v>324</v>
      </c>
      <c r="C628" t="s">
        <v>978</v>
      </c>
      <c r="E628">
        <v>1</v>
      </c>
      <c r="F628">
        <v>8</v>
      </c>
      <c r="G628">
        <v>10</v>
      </c>
      <c r="H628">
        <v>16</v>
      </c>
      <c r="I628">
        <v>18</v>
      </c>
      <c r="J628">
        <v>19</v>
      </c>
      <c r="K628">
        <v>16</v>
      </c>
      <c r="L628">
        <v>10</v>
      </c>
      <c r="Z628">
        <v>98</v>
      </c>
      <c r="AA628" t="s">
        <v>1204</v>
      </c>
    </row>
    <row r="629" spans="1:27" x14ac:dyDescent="0.3">
      <c r="A629">
        <v>1</v>
      </c>
      <c r="B629" t="s">
        <v>325</v>
      </c>
      <c r="C629" t="s">
        <v>978</v>
      </c>
      <c r="E629">
        <v>3</v>
      </c>
      <c r="F629">
        <v>6</v>
      </c>
      <c r="G629">
        <v>14</v>
      </c>
      <c r="H629">
        <v>14</v>
      </c>
      <c r="I629">
        <v>12</v>
      </c>
      <c r="K629">
        <v>3</v>
      </c>
      <c r="Z629">
        <v>52</v>
      </c>
      <c r="AA629" t="s">
        <v>1204</v>
      </c>
    </row>
    <row r="630" spans="1:27" x14ac:dyDescent="0.3">
      <c r="A630">
        <v>1</v>
      </c>
      <c r="B630" t="s">
        <v>326</v>
      </c>
      <c r="C630" t="s">
        <v>824</v>
      </c>
      <c r="E630">
        <v>1</v>
      </c>
      <c r="F630">
        <v>5</v>
      </c>
      <c r="G630">
        <v>9</v>
      </c>
      <c r="H630">
        <v>17</v>
      </c>
      <c r="I630">
        <v>20</v>
      </c>
      <c r="J630">
        <v>21</v>
      </c>
      <c r="K630">
        <v>17</v>
      </c>
      <c r="L630">
        <v>9</v>
      </c>
      <c r="Z630">
        <v>99</v>
      </c>
      <c r="AA630" t="s">
        <v>1204</v>
      </c>
    </row>
    <row r="631" spans="1:27" x14ac:dyDescent="0.3">
      <c r="A631">
        <v>1</v>
      </c>
      <c r="B631" t="s">
        <v>327</v>
      </c>
      <c r="C631" t="s">
        <v>878</v>
      </c>
      <c r="E631">
        <v>9</v>
      </c>
      <c r="F631">
        <v>32</v>
      </c>
      <c r="G631">
        <v>55</v>
      </c>
      <c r="H631">
        <v>74</v>
      </c>
      <c r="I631">
        <v>100</v>
      </c>
      <c r="J631">
        <v>88</v>
      </c>
      <c r="K631">
        <v>85</v>
      </c>
      <c r="L631">
        <v>79</v>
      </c>
      <c r="Z631">
        <v>522</v>
      </c>
      <c r="AA631" t="s">
        <v>1204</v>
      </c>
    </row>
    <row r="632" spans="1:27" x14ac:dyDescent="0.3">
      <c r="A632">
        <v>1</v>
      </c>
      <c r="B632" t="s">
        <v>329</v>
      </c>
      <c r="C632" t="s">
        <v>1213</v>
      </c>
      <c r="E632">
        <v>5</v>
      </c>
      <c r="F632">
        <v>91</v>
      </c>
      <c r="G632">
        <v>138</v>
      </c>
      <c r="H632">
        <v>162</v>
      </c>
      <c r="I632">
        <v>180</v>
      </c>
      <c r="J632">
        <v>163</v>
      </c>
      <c r="K632">
        <v>80</v>
      </c>
      <c r="L632">
        <v>72</v>
      </c>
      <c r="Z632">
        <v>891</v>
      </c>
      <c r="AA632" t="s">
        <v>1204</v>
      </c>
    </row>
    <row r="633" spans="1:27" x14ac:dyDescent="0.3">
      <c r="A633">
        <v>1</v>
      </c>
      <c r="B633" t="s">
        <v>330</v>
      </c>
      <c r="C633" t="s">
        <v>978</v>
      </c>
      <c r="E633">
        <v>5</v>
      </c>
      <c r="F633">
        <v>7</v>
      </c>
      <c r="G633">
        <v>13</v>
      </c>
      <c r="H633">
        <v>13</v>
      </c>
      <c r="I633">
        <v>13</v>
      </c>
      <c r="J633">
        <v>9</v>
      </c>
      <c r="K633">
        <v>8</v>
      </c>
      <c r="L633">
        <v>6</v>
      </c>
      <c r="Z633">
        <v>74</v>
      </c>
      <c r="AA633" t="s">
        <v>1204</v>
      </c>
    </row>
    <row r="634" spans="1:27" x14ac:dyDescent="0.3">
      <c r="A634">
        <v>1</v>
      </c>
      <c r="B634" t="s">
        <v>331</v>
      </c>
      <c r="C634" t="s">
        <v>1214</v>
      </c>
      <c r="E634">
        <v>1</v>
      </c>
      <c r="F634">
        <v>9</v>
      </c>
      <c r="G634">
        <v>19</v>
      </c>
      <c r="H634">
        <v>21</v>
      </c>
      <c r="I634">
        <v>19</v>
      </c>
      <c r="J634">
        <v>16</v>
      </c>
      <c r="K634">
        <v>11</v>
      </c>
      <c r="L634">
        <v>6</v>
      </c>
      <c r="Z634">
        <v>102</v>
      </c>
      <c r="AA634" t="s">
        <v>1204</v>
      </c>
    </row>
    <row r="635" spans="1:27" x14ac:dyDescent="0.3">
      <c r="A635">
        <v>1</v>
      </c>
      <c r="B635" t="s">
        <v>332</v>
      </c>
      <c r="C635" t="s">
        <v>1222</v>
      </c>
      <c r="E635">
        <v>6</v>
      </c>
      <c r="G635">
        <v>5</v>
      </c>
      <c r="H635">
        <v>6</v>
      </c>
      <c r="I635">
        <v>11</v>
      </c>
      <c r="J635">
        <v>21</v>
      </c>
      <c r="K635">
        <v>29</v>
      </c>
      <c r="L635">
        <v>25</v>
      </c>
      <c r="Z635">
        <v>103</v>
      </c>
      <c r="AA635" t="s">
        <v>1204</v>
      </c>
    </row>
    <row r="636" spans="1:27" x14ac:dyDescent="0.3">
      <c r="A636">
        <v>1</v>
      </c>
      <c r="B636" t="s">
        <v>334</v>
      </c>
      <c r="C636" t="s">
        <v>1213</v>
      </c>
      <c r="E636">
        <v>1</v>
      </c>
      <c r="H636">
        <v>1</v>
      </c>
      <c r="I636">
        <v>9</v>
      </c>
      <c r="J636">
        <v>6</v>
      </c>
      <c r="K636">
        <v>21</v>
      </c>
      <c r="L636">
        <v>30</v>
      </c>
      <c r="Z636">
        <v>68</v>
      </c>
      <c r="AA636" t="s">
        <v>1204</v>
      </c>
    </row>
    <row r="637" spans="1:27" x14ac:dyDescent="0.3">
      <c r="A637" t="s">
        <v>1208</v>
      </c>
      <c r="B637" t="s">
        <v>334</v>
      </c>
      <c r="C637" t="s">
        <v>1213</v>
      </c>
      <c r="E637">
        <v>1</v>
      </c>
      <c r="J637">
        <v>3</v>
      </c>
      <c r="Z637">
        <v>4</v>
      </c>
      <c r="AA637" t="s">
        <v>1204</v>
      </c>
    </row>
    <row r="638" spans="1:27" x14ac:dyDescent="0.3">
      <c r="A638">
        <v>1</v>
      </c>
      <c r="B638" t="s">
        <v>335</v>
      </c>
      <c r="C638" t="s">
        <v>811</v>
      </c>
      <c r="E638">
        <v>2</v>
      </c>
      <c r="G638">
        <v>12</v>
      </c>
      <c r="H638">
        <v>32</v>
      </c>
      <c r="I638">
        <v>30</v>
      </c>
      <c r="J638">
        <v>17</v>
      </c>
      <c r="K638">
        <v>25</v>
      </c>
      <c r="L638">
        <v>21</v>
      </c>
      <c r="Z638">
        <v>139</v>
      </c>
      <c r="AA638" t="s">
        <v>1204</v>
      </c>
    </row>
    <row r="639" spans="1:27" x14ac:dyDescent="0.3">
      <c r="A639">
        <v>1</v>
      </c>
      <c r="B639" t="s">
        <v>336</v>
      </c>
      <c r="C639" t="s">
        <v>811</v>
      </c>
      <c r="H639">
        <v>4</v>
      </c>
      <c r="Z639">
        <v>4</v>
      </c>
      <c r="AA639" t="s">
        <v>1204</v>
      </c>
    </row>
    <row r="640" spans="1:27" x14ac:dyDescent="0.3">
      <c r="A640">
        <v>1</v>
      </c>
      <c r="B640" t="s">
        <v>338</v>
      </c>
      <c r="C640" t="s">
        <v>1223</v>
      </c>
      <c r="G640">
        <v>2</v>
      </c>
      <c r="H640">
        <v>12</v>
      </c>
      <c r="I640">
        <v>24</v>
      </c>
      <c r="J640">
        <v>27</v>
      </c>
      <c r="K640">
        <v>42</v>
      </c>
      <c r="L640">
        <v>35</v>
      </c>
      <c r="Z640">
        <v>142</v>
      </c>
      <c r="AA640" t="s">
        <v>1204</v>
      </c>
    </row>
    <row r="641" spans="1:27" x14ac:dyDescent="0.3">
      <c r="A641">
        <v>1</v>
      </c>
      <c r="B641" t="s">
        <v>340</v>
      </c>
      <c r="C641" t="s">
        <v>872</v>
      </c>
      <c r="E641">
        <v>15</v>
      </c>
      <c r="F641">
        <v>51</v>
      </c>
      <c r="G641">
        <v>73</v>
      </c>
      <c r="H641">
        <v>92</v>
      </c>
      <c r="I641">
        <v>103</v>
      </c>
      <c r="J641">
        <v>79</v>
      </c>
      <c r="K641">
        <v>69</v>
      </c>
      <c r="L641">
        <v>67</v>
      </c>
      <c r="Z641">
        <v>549</v>
      </c>
      <c r="AA641" t="s">
        <v>1204</v>
      </c>
    </row>
    <row r="642" spans="1:27" x14ac:dyDescent="0.3">
      <c r="A642">
        <v>1</v>
      </c>
      <c r="B642" t="s">
        <v>341</v>
      </c>
      <c r="C642" t="s">
        <v>872</v>
      </c>
      <c r="E642">
        <v>1</v>
      </c>
      <c r="Z642">
        <v>1</v>
      </c>
      <c r="AA642" t="s">
        <v>1204</v>
      </c>
    </row>
    <row r="643" spans="1:27" x14ac:dyDescent="0.3">
      <c r="A643">
        <v>1</v>
      </c>
      <c r="B643" t="s">
        <v>342</v>
      </c>
      <c r="C643" t="s">
        <v>1001</v>
      </c>
      <c r="E643">
        <v>2</v>
      </c>
      <c r="F643">
        <v>19</v>
      </c>
      <c r="G643">
        <v>22</v>
      </c>
      <c r="H643">
        <v>12</v>
      </c>
      <c r="I643">
        <v>6</v>
      </c>
      <c r="J643">
        <v>13</v>
      </c>
      <c r="K643">
        <v>19</v>
      </c>
      <c r="L643">
        <v>14</v>
      </c>
      <c r="Z643">
        <v>107</v>
      </c>
      <c r="AA643" t="s">
        <v>1204</v>
      </c>
    </row>
    <row r="644" spans="1:27" x14ac:dyDescent="0.3">
      <c r="A644">
        <v>1</v>
      </c>
      <c r="B644" t="s">
        <v>343</v>
      </c>
      <c r="C644" t="s">
        <v>1001</v>
      </c>
      <c r="E644">
        <v>4</v>
      </c>
      <c r="F644">
        <v>1</v>
      </c>
      <c r="G644">
        <v>4</v>
      </c>
      <c r="H644">
        <v>6</v>
      </c>
      <c r="Z644">
        <v>15</v>
      </c>
      <c r="AA644" t="s">
        <v>1204</v>
      </c>
    </row>
    <row r="645" spans="1:27" x14ac:dyDescent="0.3">
      <c r="A645">
        <v>1</v>
      </c>
      <c r="B645" t="s">
        <v>345</v>
      </c>
      <c r="C645" t="s">
        <v>888</v>
      </c>
      <c r="K645">
        <v>1</v>
      </c>
      <c r="Z645">
        <v>1</v>
      </c>
      <c r="AA645" t="s">
        <v>1204</v>
      </c>
    </row>
    <row r="646" spans="1:27" x14ac:dyDescent="0.3">
      <c r="A646">
        <v>1</v>
      </c>
      <c r="B646" t="s">
        <v>346</v>
      </c>
      <c r="C646" t="s">
        <v>978</v>
      </c>
      <c r="E646">
        <v>2</v>
      </c>
      <c r="F646">
        <v>5</v>
      </c>
      <c r="G646">
        <v>10</v>
      </c>
      <c r="H646">
        <v>10</v>
      </c>
      <c r="I646">
        <v>15</v>
      </c>
      <c r="J646">
        <v>13</v>
      </c>
      <c r="K646">
        <v>13</v>
      </c>
      <c r="L646">
        <v>9</v>
      </c>
      <c r="Z646">
        <v>77</v>
      </c>
      <c r="AA646" t="s">
        <v>1204</v>
      </c>
    </row>
    <row r="647" spans="1:27" x14ac:dyDescent="0.3">
      <c r="A647">
        <v>1</v>
      </c>
      <c r="B647" t="s">
        <v>350</v>
      </c>
      <c r="C647" t="s">
        <v>960</v>
      </c>
      <c r="E647">
        <v>5</v>
      </c>
      <c r="F647">
        <v>6</v>
      </c>
      <c r="G647">
        <v>12</v>
      </c>
      <c r="H647">
        <v>12</v>
      </c>
      <c r="I647">
        <v>9</v>
      </c>
      <c r="J647">
        <v>11</v>
      </c>
      <c r="K647">
        <v>11</v>
      </c>
      <c r="L647">
        <v>7</v>
      </c>
      <c r="Z647">
        <v>73</v>
      </c>
      <c r="AA647" t="s">
        <v>1204</v>
      </c>
    </row>
    <row r="648" spans="1:27" x14ac:dyDescent="0.3">
      <c r="A648">
        <v>1</v>
      </c>
      <c r="B648" t="s">
        <v>353</v>
      </c>
      <c r="C648" t="s">
        <v>978</v>
      </c>
      <c r="E648">
        <v>1</v>
      </c>
      <c r="F648">
        <v>1</v>
      </c>
      <c r="G648">
        <v>2</v>
      </c>
      <c r="H648">
        <v>39</v>
      </c>
      <c r="I648">
        <v>44</v>
      </c>
      <c r="J648">
        <v>43</v>
      </c>
      <c r="K648">
        <v>18</v>
      </c>
      <c r="L648">
        <v>10</v>
      </c>
      <c r="Z648">
        <v>158</v>
      </c>
      <c r="AA648" t="s">
        <v>1204</v>
      </c>
    </row>
    <row r="649" spans="1:27" x14ac:dyDescent="0.3">
      <c r="A649">
        <v>1</v>
      </c>
      <c r="B649" t="s">
        <v>354</v>
      </c>
      <c r="C649" t="s">
        <v>857</v>
      </c>
      <c r="E649">
        <v>2</v>
      </c>
      <c r="F649">
        <v>10</v>
      </c>
      <c r="G649">
        <v>29</v>
      </c>
      <c r="H649">
        <v>33</v>
      </c>
      <c r="I649">
        <v>46</v>
      </c>
      <c r="J649">
        <v>45</v>
      </c>
      <c r="K649">
        <v>45</v>
      </c>
      <c r="L649">
        <v>27</v>
      </c>
      <c r="Z649">
        <v>237</v>
      </c>
      <c r="AA649" t="s">
        <v>1204</v>
      </c>
    </row>
    <row r="650" spans="1:27" x14ac:dyDescent="0.3">
      <c r="A650">
        <v>1</v>
      </c>
      <c r="B650" t="s">
        <v>355</v>
      </c>
      <c r="C650" t="s">
        <v>1224</v>
      </c>
      <c r="E650">
        <v>2</v>
      </c>
      <c r="F650">
        <v>6</v>
      </c>
      <c r="G650">
        <v>20</v>
      </c>
      <c r="H650">
        <v>31</v>
      </c>
      <c r="I650">
        <v>32</v>
      </c>
      <c r="J650">
        <v>32</v>
      </c>
      <c r="K650">
        <v>21</v>
      </c>
      <c r="L650">
        <v>12</v>
      </c>
      <c r="Z650">
        <v>156</v>
      </c>
      <c r="AA650" t="s">
        <v>1204</v>
      </c>
    </row>
    <row r="651" spans="1:27" x14ac:dyDescent="0.3">
      <c r="A651">
        <v>1</v>
      </c>
      <c r="B651" t="s">
        <v>357</v>
      </c>
      <c r="C651" t="s">
        <v>872</v>
      </c>
      <c r="E651">
        <v>6</v>
      </c>
      <c r="F651">
        <v>10</v>
      </c>
      <c r="G651">
        <v>27</v>
      </c>
      <c r="H651">
        <v>45</v>
      </c>
      <c r="I651">
        <v>51</v>
      </c>
      <c r="J651">
        <v>47</v>
      </c>
      <c r="K651">
        <v>35</v>
      </c>
      <c r="L651">
        <v>22</v>
      </c>
      <c r="Z651">
        <v>243</v>
      </c>
      <c r="AA651" t="s">
        <v>1204</v>
      </c>
    </row>
    <row r="652" spans="1:27" x14ac:dyDescent="0.3">
      <c r="A652">
        <v>1</v>
      </c>
      <c r="B652" t="s">
        <v>358</v>
      </c>
      <c r="C652" t="s">
        <v>911</v>
      </c>
      <c r="E652">
        <v>7</v>
      </c>
      <c r="F652">
        <v>12</v>
      </c>
      <c r="G652">
        <v>20</v>
      </c>
      <c r="H652">
        <v>21</v>
      </c>
      <c r="I652">
        <v>16</v>
      </c>
      <c r="J652">
        <v>12</v>
      </c>
      <c r="K652">
        <v>13</v>
      </c>
      <c r="L652">
        <v>13</v>
      </c>
      <c r="Z652">
        <v>114</v>
      </c>
      <c r="AA652" t="s">
        <v>1204</v>
      </c>
    </row>
    <row r="653" spans="1:27" x14ac:dyDescent="0.3">
      <c r="A653">
        <v>1</v>
      </c>
      <c r="B653" t="s">
        <v>360</v>
      </c>
      <c r="C653" t="s">
        <v>1214</v>
      </c>
      <c r="F653">
        <v>5</v>
      </c>
      <c r="G653">
        <v>28</v>
      </c>
      <c r="H653">
        <v>73</v>
      </c>
      <c r="I653">
        <v>70</v>
      </c>
      <c r="J653">
        <v>71</v>
      </c>
      <c r="K653">
        <v>76</v>
      </c>
      <c r="L653">
        <v>27</v>
      </c>
      <c r="Z653">
        <v>350</v>
      </c>
      <c r="AA653" t="s">
        <v>1204</v>
      </c>
    </row>
    <row r="654" spans="1:27" x14ac:dyDescent="0.3">
      <c r="A654">
        <v>1</v>
      </c>
      <c r="B654" t="s">
        <v>361</v>
      </c>
      <c r="C654" t="s">
        <v>811</v>
      </c>
      <c r="F654">
        <v>15</v>
      </c>
      <c r="G654">
        <v>33</v>
      </c>
      <c r="H654">
        <v>33</v>
      </c>
      <c r="I654">
        <v>44</v>
      </c>
      <c r="J654">
        <v>46</v>
      </c>
      <c r="K654">
        <v>21</v>
      </c>
      <c r="L654">
        <v>7</v>
      </c>
      <c r="Z654">
        <v>199</v>
      </c>
      <c r="AA654" t="s">
        <v>1204</v>
      </c>
    </row>
    <row r="655" spans="1:27" x14ac:dyDescent="0.3">
      <c r="A655">
        <v>1</v>
      </c>
      <c r="B655" t="s">
        <v>368</v>
      </c>
      <c r="C655" t="s">
        <v>1225</v>
      </c>
      <c r="E655">
        <v>2</v>
      </c>
      <c r="F655">
        <v>20</v>
      </c>
      <c r="G655">
        <v>39</v>
      </c>
      <c r="H655">
        <v>46</v>
      </c>
      <c r="I655">
        <v>50</v>
      </c>
      <c r="J655">
        <v>45</v>
      </c>
      <c r="K655">
        <v>29</v>
      </c>
      <c r="L655">
        <v>16</v>
      </c>
      <c r="Z655">
        <v>247</v>
      </c>
      <c r="AA655" t="s">
        <v>1204</v>
      </c>
    </row>
    <row r="656" spans="1:27" x14ac:dyDescent="0.3">
      <c r="A656">
        <v>1</v>
      </c>
      <c r="B656" t="s">
        <v>370</v>
      </c>
      <c r="C656" t="s">
        <v>811</v>
      </c>
      <c r="E656">
        <v>2</v>
      </c>
      <c r="F656">
        <v>5</v>
      </c>
      <c r="G656">
        <v>46</v>
      </c>
      <c r="H656">
        <v>66</v>
      </c>
      <c r="I656">
        <v>62</v>
      </c>
      <c r="J656">
        <v>37</v>
      </c>
      <c r="K656">
        <v>23</v>
      </c>
      <c r="L656">
        <v>3</v>
      </c>
      <c r="Z656">
        <v>244</v>
      </c>
      <c r="AA656" t="s">
        <v>1204</v>
      </c>
    </row>
    <row r="657" spans="1:27" x14ac:dyDescent="0.3">
      <c r="A657">
        <v>2</v>
      </c>
      <c r="B657" t="s">
        <v>370</v>
      </c>
      <c r="C657" t="s">
        <v>811</v>
      </c>
      <c r="E657">
        <v>1</v>
      </c>
      <c r="F657">
        <v>1</v>
      </c>
      <c r="G657">
        <v>2</v>
      </c>
      <c r="H657">
        <v>2</v>
      </c>
      <c r="I657">
        <v>1</v>
      </c>
      <c r="J657">
        <v>1</v>
      </c>
      <c r="Z657">
        <v>8</v>
      </c>
      <c r="AA657" t="s">
        <v>1204</v>
      </c>
    </row>
    <row r="658" spans="1:27" x14ac:dyDescent="0.3">
      <c r="A658">
        <v>1</v>
      </c>
      <c r="B658" t="s">
        <v>371</v>
      </c>
      <c r="C658" t="s">
        <v>1225</v>
      </c>
      <c r="F658">
        <v>7</v>
      </c>
      <c r="G658">
        <v>45</v>
      </c>
      <c r="H658">
        <v>71</v>
      </c>
      <c r="I658">
        <v>61</v>
      </c>
      <c r="J658">
        <v>50</v>
      </c>
      <c r="K658">
        <v>32</v>
      </c>
      <c r="L658">
        <v>4</v>
      </c>
      <c r="Z658">
        <v>270</v>
      </c>
      <c r="AA658" t="s">
        <v>1204</v>
      </c>
    </row>
    <row r="659" spans="1:27" x14ac:dyDescent="0.3">
      <c r="A659">
        <v>2</v>
      </c>
      <c r="B659" t="s">
        <v>371</v>
      </c>
      <c r="C659" t="s">
        <v>1225</v>
      </c>
      <c r="E659">
        <v>1</v>
      </c>
      <c r="F659">
        <v>1</v>
      </c>
      <c r="G659">
        <v>2</v>
      </c>
      <c r="H659">
        <v>2</v>
      </c>
      <c r="I659">
        <v>1</v>
      </c>
      <c r="J659">
        <v>1</v>
      </c>
      <c r="Z659">
        <v>8</v>
      </c>
      <c r="AA659" t="s">
        <v>1204</v>
      </c>
    </row>
    <row r="660" spans="1:27" x14ac:dyDescent="0.3">
      <c r="A660">
        <v>1</v>
      </c>
      <c r="B660" t="s">
        <v>372</v>
      </c>
      <c r="C660" t="s">
        <v>1226</v>
      </c>
      <c r="E660">
        <v>18</v>
      </c>
      <c r="F660">
        <v>50</v>
      </c>
      <c r="G660">
        <v>104</v>
      </c>
      <c r="H660">
        <v>123</v>
      </c>
      <c r="I660">
        <v>119</v>
      </c>
      <c r="J660">
        <v>92</v>
      </c>
      <c r="K660">
        <v>79</v>
      </c>
      <c r="L660">
        <v>52</v>
      </c>
      <c r="Z660">
        <v>637</v>
      </c>
      <c r="AA660" t="s">
        <v>1204</v>
      </c>
    </row>
    <row r="661" spans="1:27" x14ac:dyDescent="0.3">
      <c r="A661">
        <v>1</v>
      </c>
      <c r="B661" t="s">
        <v>374</v>
      </c>
      <c r="C661" t="s">
        <v>811</v>
      </c>
      <c r="E661">
        <v>42</v>
      </c>
      <c r="F661">
        <v>67</v>
      </c>
      <c r="G661">
        <v>123</v>
      </c>
      <c r="H661">
        <v>144</v>
      </c>
      <c r="I661">
        <v>124</v>
      </c>
      <c r="J661">
        <v>119</v>
      </c>
      <c r="K661">
        <v>110</v>
      </c>
      <c r="L661">
        <v>75</v>
      </c>
      <c r="Z661">
        <v>804</v>
      </c>
      <c r="AA661" t="s">
        <v>1204</v>
      </c>
    </row>
    <row r="662" spans="1:27" x14ac:dyDescent="0.3">
      <c r="A662">
        <v>1</v>
      </c>
      <c r="B662" t="s">
        <v>375</v>
      </c>
      <c r="C662" t="s">
        <v>808</v>
      </c>
      <c r="J662">
        <v>8</v>
      </c>
      <c r="K662">
        <v>24</v>
      </c>
      <c r="L662">
        <v>27</v>
      </c>
      <c r="M662">
        <v>32</v>
      </c>
      <c r="N662">
        <v>33</v>
      </c>
      <c r="O662">
        <v>33</v>
      </c>
      <c r="P662">
        <v>28</v>
      </c>
      <c r="Q662">
        <v>27</v>
      </c>
      <c r="R662">
        <v>24</v>
      </c>
      <c r="S662">
        <v>24</v>
      </c>
      <c r="T662">
        <v>21</v>
      </c>
      <c r="Z662">
        <v>281</v>
      </c>
      <c r="AA662" t="s">
        <v>1204</v>
      </c>
    </row>
    <row r="663" spans="1:27" x14ac:dyDescent="0.3">
      <c r="A663">
        <v>1</v>
      </c>
      <c r="B663" t="s">
        <v>377</v>
      </c>
      <c r="C663" t="s">
        <v>824</v>
      </c>
      <c r="J663">
        <v>13</v>
      </c>
      <c r="K663">
        <v>19</v>
      </c>
      <c r="L663">
        <v>24</v>
      </c>
      <c r="M663">
        <v>20</v>
      </c>
      <c r="N663">
        <v>20</v>
      </c>
      <c r="O663">
        <v>19</v>
      </c>
      <c r="P663">
        <v>12</v>
      </c>
      <c r="Q663">
        <v>11</v>
      </c>
      <c r="R663">
        <v>11</v>
      </c>
      <c r="S663">
        <v>9</v>
      </c>
      <c r="T663">
        <v>9</v>
      </c>
      <c r="Z663">
        <v>167</v>
      </c>
      <c r="AA663" t="s">
        <v>1204</v>
      </c>
    </row>
    <row r="664" spans="1:27" x14ac:dyDescent="0.3">
      <c r="A664">
        <v>1</v>
      </c>
      <c r="B664" t="s">
        <v>378</v>
      </c>
      <c r="C664" t="s">
        <v>808</v>
      </c>
      <c r="J664">
        <v>6</v>
      </c>
      <c r="K664">
        <v>17</v>
      </c>
      <c r="L664">
        <v>22</v>
      </c>
      <c r="M664">
        <v>25</v>
      </c>
      <c r="N664">
        <v>24</v>
      </c>
      <c r="O664">
        <v>22</v>
      </c>
      <c r="P664">
        <v>16</v>
      </c>
      <c r="Q664">
        <v>12</v>
      </c>
      <c r="R664">
        <v>5</v>
      </c>
      <c r="S664">
        <v>2</v>
      </c>
      <c r="T664">
        <v>7</v>
      </c>
      <c r="Z664">
        <v>158</v>
      </c>
      <c r="AA664" t="s">
        <v>1204</v>
      </c>
    </row>
    <row r="665" spans="1:27" x14ac:dyDescent="0.3">
      <c r="A665">
        <v>1</v>
      </c>
      <c r="B665" t="s">
        <v>379</v>
      </c>
      <c r="C665" t="s">
        <v>878</v>
      </c>
      <c r="J665">
        <v>1</v>
      </c>
      <c r="K665">
        <v>13</v>
      </c>
      <c r="L665">
        <v>17</v>
      </c>
      <c r="M665">
        <v>15</v>
      </c>
      <c r="N665">
        <v>16</v>
      </c>
      <c r="O665">
        <v>14</v>
      </c>
      <c r="P665">
        <v>7</v>
      </c>
      <c r="Q665">
        <v>6</v>
      </c>
      <c r="R665">
        <v>4</v>
      </c>
      <c r="S665">
        <v>1</v>
      </c>
      <c r="T665">
        <v>1</v>
      </c>
      <c r="Z665">
        <v>95</v>
      </c>
      <c r="AA665" t="s">
        <v>1204</v>
      </c>
    </row>
    <row r="666" spans="1:27" x14ac:dyDescent="0.3">
      <c r="A666">
        <v>1</v>
      </c>
      <c r="B666" t="s">
        <v>380</v>
      </c>
      <c r="C666" t="s">
        <v>1106</v>
      </c>
      <c r="J666">
        <v>5</v>
      </c>
      <c r="K666">
        <v>15</v>
      </c>
      <c r="L666">
        <v>18</v>
      </c>
      <c r="M666">
        <v>23</v>
      </c>
      <c r="N666">
        <v>22</v>
      </c>
      <c r="O666">
        <v>19</v>
      </c>
      <c r="P666">
        <v>18</v>
      </c>
      <c r="Q666">
        <v>15</v>
      </c>
      <c r="R666">
        <v>13</v>
      </c>
      <c r="S666">
        <v>8</v>
      </c>
      <c r="T666">
        <v>8</v>
      </c>
      <c r="Z666">
        <v>164</v>
      </c>
      <c r="AA666" t="s">
        <v>1204</v>
      </c>
    </row>
    <row r="667" spans="1:27" x14ac:dyDescent="0.3">
      <c r="A667">
        <v>1</v>
      </c>
      <c r="B667" t="s">
        <v>382</v>
      </c>
      <c r="C667" t="s">
        <v>1261</v>
      </c>
      <c r="K667">
        <v>1</v>
      </c>
      <c r="Z667">
        <v>1</v>
      </c>
      <c r="AA667" t="s">
        <v>1204</v>
      </c>
    </row>
    <row r="668" spans="1:27" x14ac:dyDescent="0.3">
      <c r="A668">
        <v>1</v>
      </c>
      <c r="B668" t="s">
        <v>385</v>
      </c>
      <c r="C668" t="s">
        <v>1213</v>
      </c>
      <c r="J668">
        <v>6</v>
      </c>
      <c r="K668">
        <v>17</v>
      </c>
      <c r="L668">
        <v>30</v>
      </c>
      <c r="M668">
        <v>29</v>
      </c>
      <c r="N668">
        <v>33</v>
      </c>
      <c r="O668">
        <v>24</v>
      </c>
      <c r="P668">
        <v>18</v>
      </c>
      <c r="Q668">
        <v>15</v>
      </c>
      <c r="R668">
        <v>13</v>
      </c>
      <c r="S668">
        <v>9</v>
      </c>
      <c r="T668">
        <v>7</v>
      </c>
      <c r="Z668">
        <v>201</v>
      </c>
      <c r="AA668" t="s">
        <v>1204</v>
      </c>
    </row>
    <row r="669" spans="1:27" x14ac:dyDescent="0.3">
      <c r="A669">
        <v>1</v>
      </c>
      <c r="B669" t="s">
        <v>387</v>
      </c>
      <c r="C669" t="s">
        <v>1214</v>
      </c>
      <c r="K669">
        <v>3</v>
      </c>
      <c r="L669">
        <v>6</v>
      </c>
      <c r="M669">
        <v>8</v>
      </c>
      <c r="N669">
        <v>9</v>
      </c>
      <c r="O669">
        <v>8</v>
      </c>
      <c r="P669">
        <v>7</v>
      </c>
      <c r="Q669">
        <v>3</v>
      </c>
      <c r="R669">
        <v>1</v>
      </c>
      <c r="S669">
        <v>1</v>
      </c>
      <c r="Z669">
        <v>46</v>
      </c>
      <c r="AA669" t="s">
        <v>1204</v>
      </c>
    </row>
    <row r="670" spans="1:27" x14ac:dyDescent="0.3">
      <c r="A670">
        <v>1</v>
      </c>
      <c r="B670" t="s">
        <v>388</v>
      </c>
      <c r="C670" t="s">
        <v>1038</v>
      </c>
      <c r="J670">
        <v>12</v>
      </c>
      <c r="K670">
        <v>20</v>
      </c>
      <c r="L670">
        <v>27</v>
      </c>
      <c r="M670">
        <v>24</v>
      </c>
      <c r="N670">
        <v>22</v>
      </c>
      <c r="O670">
        <v>19</v>
      </c>
      <c r="P670">
        <v>17</v>
      </c>
      <c r="Q670">
        <v>13</v>
      </c>
      <c r="R670">
        <v>10</v>
      </c>
      <c r="S670">
        <v>9</v>
      </c>
      <c r="T670">
        <v>7</v>
      </c>
      <c r="Z670">
        <v>180</v>
      </c>
      <c r="AA670" t="s">
        <v>1204</v>
      </c>
    </row>
    <row r="671" spans="1:27" x14ac:dyDescent="0.3">
      <c r="A671">
        <v>1</v>
      </c>
      <c r="B671" t="s">
        <v>389</v>
      </c>
      <c r="C671" t="s">
        <v>878</v>
      </c>
      <c r="K671">
        <v>1</v>
      </c>
      <c r="N671">
        <v>1</v>
      </c>
      <c r="O671">
        <v>1</v>
      </c>
      <c r="Z671">
        <v>3</v>
      </c>
      <c r="AA671" t="s">
        <v>1204</v>
      </c>
    </row>
    <row r="672" spans="1:27" x14ac:dyDescent="0.3">
      <c r="A672">
        <v>1</v>
      </c>
      <c r="B672" t="s">
        <v>391</v>
      </c>
      <c r="C672" t="s">
        <v>1213</v>
      </c>
      <c r="K672">
        <v>4</v>
      </c>
      <c r="L672">
        <v>6</v>
      </c>
      <c r="M672">
        <v>12</v>
      </c>
      <c r="N672">
        <v>14</v>
      </c>
      <c r="O672">
        <v>14</v>
      </c>
      <c r="P672">
        <v>11</v>
      </c>
      <c r="Q672">
        <v>9</v>
      </c>
      <c r="R672">
        <v>4</v>
      </c>
      <c r="S672">
        <v>3</v>
      </c>
      <c r="Z672">
        <v>77</v>
      </c>
      <c r="AA672" t="s">
        <v>1204</v>
      </c>
    </row>
    <row r="673" spans="1:27" x14ac:dyDescent="0.3">
      <c r="A673">
        <v>1</v>
      </c>
      <c r="B673" t="s">
        <v>392</v>
      </c>
      <c r="C673" t="s">
        <v>878</v>
      </c>
      <c r="K673">
        <v>20</v>
      </c>
      <c r="L673">
        <v>18</v>
      </c>
      <c r="M673">
        <v>35</v>
      </c>
      <c r="N673">
        <v>33</v>
      </c>
      <c r="O673">
        <v>32</v>
      </c>
      <c r="P673">
        <v>24</v>
      </c>
      <c r="Q673">
        <v>20</v>
      </c>
      <c r="R673">
        <v>16</v>
      </c>
      <c r="S673">
        <v>15</v>
      </c>
      <c r="T673">
        <v>15</v>
      </c>
      <c r="Z673">
        <v>228</v>
      </c>
      <c r="AA673" t="s">
        <v>1204</v>
      </c>
    </row>
    <row r="674" spans="1:27" x14ac:dyDescent="0.3">
      <c r="A674">
        <v>1</v>
      </c>
      <c r="B674" t="s">
        <v>394</v>
      </c>
      <c r="C674" t="s">
        <v>1227</v>
      </c>
      <c r="R674">
        <v>1</v>
      </c>
      <c r="S674">
        <v>1</v>
      </c>
      <c r="T674">
        <v>1</v>
      </c>
      <c r="Z674">
        <v>3</v>
      </c>
      <c r="AA674" t="s">
        <v>1204</v>
      </c>
    </row>
    <row r="675" spans="1:27" x14ac:dyDescent="0.3">
      <c r="A675">
        <v>1</v>
      </c>
      <c r="B675" t="s">
        <v>396</v>
      </c>
      <c r="C675" t="s">
        <v>808</v>
      </c>
      <c r="K675">
        <v>13</v>
      </c>
      <c r="L675">
        <v>22</v>
      </c>
      <c r="M675">
        <v>24</v>
      </c>
      <c r="N675">
        <v>25</v>
      </c>
      <c r="O675">
        <v>25</v>
      </c>
      <c r="P675">
        <v>21</v>
      </c>
      <c r="Q675">
        <v>19</v>
      </c>
      <c r="R675">
        <v>20</v>
      </c>
      <c r="S675">
        <v>12</v>
      </c>
      <c r="T675">
        <v>12</v>
      </c>
      <c r="Z675">
        <v>193</v>
      </c>
      <c r="AA675" t="s">
        <v>1204</v>
      </c>
    </row>
    <row r="676" spans="1:27" x14ac:dyDescent="0.3">
      <c r="A676">
        <v>1</v>
      </c>
      <c r="B676" t="s">
        <v>397</v>
      </c>
      <c r="C676" t="s">
        <v>808</v>
      </c>
      <c r="K676">
        <v>5</v>
      </c>
      <c r="L676">
        <v>4</v>
      </c>
      <c r="M676">
        <v>3</v>
      </c>
      <c r="N676">
        <v>7</v>
      </c>
      <c r="O676">
        <v>7</v>
      </c>
      <c r="P676">
        <v>7</v>
      </c>
      <c r="Q676">
        <v>9</v>
      </c>
      <c r="R676">
        <v>6</v>
      </c>
      <c r="S676">
        <v>4</v>
      </c>
      <c r="T676">
        <v>4</v>
      </c>
      <c r="Z676">
        <v>56</v>
      </c>
      <c r="AA676" t="s">
        <v>1204</v>
      </c>
    </row>
    <row r="677" spans="1:27" x14ac:dyDescent="0.3">
      <c r="A677">
        <v>1</v>
      </c>
      <c r="B677" t="s">
        <v>399</v>
      </c>
      <c r="C677" t="s">
        <v>1212</v>
      </c>
      <c r="M677">
        <v>2</v>
      </c>
      <c r="N677">
        <v>2</v>
      </c>
      <c r="P677">
        <v>2</v>
      </c>
      <c r="Q677">
        <v>4</v>
      </c>
      <c r="R677">
        <v>4</v>
      </c>
      <c r="S677">
        <v>5</v>
      </c>
      <c r="T677">
        <v>5</v>
      </c>
      <c r="Z677">
        <v>24</v>
      </c>
      <c r="AA677" t="s">
        <v>1204</v>
      </c>
    </row>
    <row r="678" spans="1:27" x14ac:dyDescent="0.3">
      <c r="A678">
        <v>1</v>
      </c>
      <c r="B678" t="s">
        <v>400</v>
      </c>
      <c r="C678" t="s">
        <v>872</v>
      </c>
      <c r="K678">
        <v>29</v>
      </c>
      <c r="L678">
        <v>43</v>
      </c>
      <c r="M678">
        <v>36</v>
      </c>
      <c r="N678">
        <v>25</v>
      </c>
      <c r="O678">
        <v>2</v>
      </c>
      <c r="Z678">
        <v>135</v>
      </c>
      <c r="AA678" t="s">
        <v>1204</v>
      </c>
    </row>
    <row r="679" spans="1:27" x14ac:dyDescent="0.3">
      <c r="A679">
        <v>1</v>
      </c>
      <c r="B679" t="s">
        <v>402</v>
      </c>
      <c r="C679" t="s">
        <v>1228</v>
      </c>
      <c r="J679">
        <v>1</v>
      </c>
      <c r="K679">
        <v>1</v>
      </c>
      <c r="M679">
        <v>1</v>
      </c>
      <c r="Z679">
        <v>3</v>
      </c>
      <c r="AA679" t="s">
        <v>1204</v>
      </c>
    </row>
    <row r="680" spans="1:27" x14ac:dyDescent="0.3">
      <c r="A680">
        <v>1</v>
      </c>
      <c r="B680" t="s">
        <v>404</v>
      </c>
      <c r="C680" t="s">
        <v>808</v>
      </c>
      <c r="J680">
        <v>6</v>
      </c>
      <c r="K680">
        <v>24</v>
      </c>
      <c r="L680">
        <v>28</v>
      </c>
      <c r="M680">
        <v>30</v>
      </c>
      <c r="N680">
        <v>27</v>
      </c>
      <c r="O680">
        <v>22</v>
      </c>
      <c r="P680">
        <v>20</v>
      </c>
      <c r="Q680">
        <v>2</v>
      </c>
      <c r="R680">
        <v>6</v>
      </c>
      <c r="S680">
        <v>5</v>
      </c>
      <c r="T680">
        <v>5</v>
      </c>
      <c r="Z680">
        <v>175</v>
      </c>
      <c r="AA680" t="s">
        <v>1204</v>
      </c>
    </row>
    <row r="681" spans="1:27" x14ac:dyDescent="0.3">
      <c r="A681">
        <v>1</v>
      </c>
      <c r="B681" t="s">
        <v>405</v>
      </c>
      <c r="C681" t="s">
        <v>808</v>
      </c>
      <c r="J681">
        <v>4</v>
      </c>
      <c r="K681">
        <v>3</v>
      </c>
      <c r="L681">
        <v>9</v>
      </c>
      <c r="M681">
        <v>9</v>
      </c>
      <c r="Z681">
        <v>25</v>
      </c>
      <c r="AA681" t="s">
        <v>1204</v>
      </c>
    </row>
    <row r="682" spans="1:27" x14ac:dyDescent="0.3">
      <c r="A682">
        <v>1</v>
      </c>
      <c r="B682" t="s">
        <v>407</v>
      </c>
      <c r="C682" t="s">
        <v>1038</v>
      </c>
      <c r="K682">
        <v>2</v>
      </c>
      <c r="L682">
        <v>1</v>
      </c>
      <c r="M682">
        <v>2</v>
      </c>
      <c r="N682">
        <v>3</v>
      </c>
      <c r="O682">
        <v>3</v>
      </c>
      <c r="Z682">
        <v>11</v>
      </c>
      <c r="AA682" t="s">
        <v>1204</v>
      </c>
    </row>
    <row r="683" spans="1:27" x14ac:dyDescent="0.3">
      <c r="A683">
        <v>1</v>
      </c>
      <c r="B683" t="s">
        <v>409</v>
      </c>
      <c r="C683" t="s">
        <v>1216</v>
      </c>
      <c r="J683">
        <v>3</v>
      </c>
      <c r="K683">
        <v>16</v>
      </c>
      <c r="L683">
        <v>18</v>
      </c>
      <c r="M683">
        <v>17</v>
      </c>
      <c r="N683">
        <v>14</v>
      </c>
      <c r="O683">
        <v>14</v>
      </c>
      <c r="P683">
        <v>12</v>
      </c>
      <c r="Q683">
        <v>9</v>
      </c>
      <c r="R683">
        <v>7</v>
      </c>
      <c r="S683">
        <v>7</v>
      </c>
      <c r="T683">
        <v>8</v>
      </c>
      <c r="Z683">
        <v>125</v>
      </c>
      <c r="AA683" t="s">
        <v>1204</v>
      </c>
    </row>
    <row r="684" spans="1:27" x14ac:dyDescent="0.3">
      <c r="A684">
        <v>2</v>
      </c>
      <c r="B684" t="s">
        <v>409</v>
      </c>
      <c r="C684" t="s">
        <v>1216</v>
      </c>
      <c r="K684">
        <v>1</v>
      </c>
      <c r="L684">
        <v>2</v>
      </c>
      <c r="M684">
        <v>2</v>
      </c>
      <c r="N684">
        <v>1</v>
      </c>
      <c r="O684">
        <v>1</v>
      </c>
      <c r="P684">
        <v>1</v>
      </c>
      <c r="Q684">
        <v>1</v>
      </c>
      <c r="R684">
        <v>1</v>
      </c>
      <c r="Z684">
        <v>10</v>
      </c>
      <c r="AA684" t="s">
        <v>1204</v>
      </c>
    </row>
    <row r="685" spans="1:27" x14ac:dyDescent="0.3">
      <c r="A685">
        <v>1</v>
      </c>
      <c r="B685" t="s">
        <v>410</v>
      </c>
      <c r="C685" t="s">
        <v>1217</v>
      </c>
      <c r="J685">
        <v>2</v>
      </c>
      <c r="L685">
        <v>5</v>
      </c>
      <c r="M685">
        <v>5</v>
      </c>
      <c r="N685">
        <v>5</v>
      </c>
      <c r="O685">
        <v>7</v>
      </c>
      <c r="P685">
        <v>4</v>
      </c>
      <c r="Q685">
        <v>2</v>
      </c>
      <c r="Z685">
        <v>30</v>
      </c>
      <c r="AA685" t="s">
        <v>1204</v>
      </c>
    </row>
    <row r="686" spans="1:27" x14ac:dyDescent="0.3">
      <c r="A686">
        <v>2</v>
      </c>
      <c r="B686" t="s">
        <v>410</v>
      </c>
      <c r="C686" t="s">
        <v>1217</v>
      </c>
      <c r="K686">
        <v>1</v>
      </c>
      <c r="L686">
        <v>2</v>
      </c>
      <c r="M686">
        <v>2</v>
      </c>
      <c r="N686">
        <v>1</v>
      </c>
      <c r="O686">
        <v>1</v>
      </c>
      <c r="P686">
        <v>1</v>
      </c>
      <c r="Q686">
        <v>1</v>
      </c>
      <c r="R686">
        <v>1</v>
      </c>
      <c r="Z686">
        <v>10</v>
      </c>
      <c r="AA686" t="s">
        <v>1204</v>
      </c>
    </row>
    <row r="687" spans="1:27" x14ac:dyDescent="0.3">
      <c r="A687">
        <v>1</v>
      </c>
      <c r="B687" t="s">
        <v>1229</v>
      </c>
      <c r="C687" t="s">
        <v>872</v>
      </c>
      <c r="L687">
        <v>3</v>
      </c>
      <c r="M687">
        <v>10</v>
      </c>
      <c r="N687">
        <v>6</v>
      </c>
      <c r="O687">
        <v>5</v>
      </c>
      <c r="P687">
        <v>4</v>
      </c>
      <c r="Q687">
        <v>3</v>
      </c>
      <c r="R687">
        <v>3</v>
      </c>
      <c r="S687">
        <v>1</v>
      </c>
      <c r="T687">
        <v>1</v>
      </c>
      <c r="Z687">
        <v>36</v>
      </c>
      <c r="AA687" t="s">
        <v>1204</v>
      </c>
    </row>
    <row r="688" spans="1:27" x14ac:dyDescent="0.3">
      <c r="A688">
        <v>1</v>
      </c>
      <c r="B688" t="s">
        <v>1230</v>
      </c>
      <c r="C688" t="s">
        <v>1228</v>
      </c>
      <c r="J688">
        <v>5</v>
      </c>
      <c r="K688">
        <v>12</v>
      </c>
      <c r="L688">
        <v>14</v>
      </c>
      <c r="M688">
        <v>14</v>
      </c>
      <c r="N688">
        <v>10</v>
      </c>
      <c r="O688">
        <v>10</v>
      </c>
      <c r="P688">
        <v>10</v>
      </c>
      <c r="Q688">
        <v>5</v>
      </c>
      <c r="R688">
        <v>5</v>
      </c>
      <c r="S688">
        <v>1</v>
      </c>
      <c r="T688">
        <v>1</v>
      </c>
      <c r="Z688">
        <v>87</v>
      </c>
      <c r="AA688" t="s">
        <v>1204</v>
      </c>
    </row>
    <row r="689" spans="1:27" x14ac:dyDescent="0.3">
      <c r="A689">
        <v>1</v>
      </c>
      <c r="B689" t="s">
        <v>414</v>
      </c>
      <c r="C689" t="s">
        <v>978</v>
      </c>
      <c r="K689">
        <v>6</v>
      </c>
      <c r="L689">
        <v>8</v>
      </c>
      <c r="M689">
        <v>16</v>
      </c>
      <c r="N689">
        <v>20</v>
      </c>
      <c r="O689">
        <v>18</v>
      </c>
      <c r="P689">
        <v>12</v>
      </c>
      <c r="Q689">
        <v>10</v>
      </c>
      <c r="R689">
        <v>7</v>
      </c>
      <c r="S689">
        <v>6</v>
      </c>
      <c r="T689">
        <v>2</v>
      </c>
      <c r="Z689">
        <v>105</v>
      </c>
      <c r="AA689" t="s">
        <v>1204</v>
      </c>
    </row>
    <row r="690" spans="1:27" x14ac:dyDescent="0.3">
      <c r="A690">
        <v>1</v>
      </c>
      <c r="B690" t="s">
        <v>416</v>
      </c>
      <c r="C690" t="s">
        <v>811</v>
      </c>
      <c r="K690">
        <v>3</v>
      </c>
      <c r="L690">
        <v>12</v>
      </c>
      <c r="M690">
        <v>12</v>
      </c>
      <c r="N690">
        <v>14</v>
      </c>
      <c r="O690">
        <v>12</v>
      </c>
      <c r="P690">
        <v>12</v>
      </c>
      <c r="Q690">
        <v>10</v>
      </c>
      <c r="R690">
        <v>7</v>
      </c>
      <c r="S690">
        <v>1</v>
      </c>
      <c r="T690">
        <v>2</v>
      </c>
      <c r="Z690">
        <v>85</v>
      </c>
      <c r="AA690" t="s">
        <v>1204</v>
      </c>
    </row>
    <row r="691" spans="1:27" x14ac:dyDescent="0.3">
      <c r="A691">
        <v>1</v>
      </c>
      <c r="B691" t="s">
        <v>417</v>
      </c>
      <c r="C691" t="s">
        <v>888</v>
      </c>
      <c r="K691">
        <v>6</v>
      </c>
      <c r="L691">
        <v>9</v>
      </c>
      <c r="M691">
        <v>8</v>
      </c>
      <c r="N691">
        <v>11</v>
      </c>
      <c r="O691">
        <v>10</v>
      </c>
      <c r="P691">
        <v>8</v>
      </c>
      <c r="Q691">
        <v>5</v>
      </c>
      <c r="R691">
        <v>1</v>
      </c>
      <c r="Z691">
        <v>58</v>
      </c>
      <c r="AA691" t="s">
        <v>1204</v>
      </c>
    </row>
    <row r="692" spans="1:27" x14ac:dyDescent="0.3">
      <c r="A692">
        <v>1</v>
      </c>
      <c r="B692" t="s">
        <v>419</v>
      </c>
      <c r="C692" t="s">
        <v>888</v>
      </c>
      <c r="L692">
        <v>1</v>
      </c>
      <c r="M692">
        <v>1</v>
      </c>
      <c r="Z692">
        <v>2</v>
      </c>
      <c r="AA692" t="s">
        <v>1204</v>
      </c>
    </row>
    <row r="693" spans="1:27" x14ac:dyDescent="0.3">
      <c r="A693">
        <v>1</v>
      </c>
      <c r="B693" t="s">
        <v>421</v>
      </c>
      <c r="C693" t="s">
        <v>808</v>
      </c>
      <c r="K693">
        <v>8</v>
      </c>
      <c r="L693">
        <v>12</v>
      </c>
      <c r="M693">
        <v>18</v>
      </c>
      <c r="N693">
        <v>17</v>
      </c>
      <c r="O693">
        <v>15</v>
      </c>
      <c r="P693">
        <v>13</v>
      </c>
      <c r="Q693">
        <v>12</v>
      </c>
      <c r="R693">
        <v>12</v>
      </c>
      <c r="S693">
        <v>5</v>
      </c>
      <c r="T693">
        <v>5</v>
      </c>
      <c r="Z693">
        <v>117</v>
      </c>
      <c r="AA693" t="s">
        <v>1204</v>
      </c>
    </row>
    <row r="694" spans="1:27" x14ac:dyDescent="0.3">
      <c r="A694">
        <v>1</v>
      </c>
      <c r="B694" t="s">
        <v>422</v>
      </c>
      <c r="C694" t="s">
        <v>808</v>
      </c>
      <c r="K694">
        <v>6</v>
      </c>
      <c r="L694">
        <v>12</v>
      </c>
      <c r="M694">
        <v>15</v>
      </c>
      <c r="N694">
        <v>14</v>
      </c>
      <c r="O694">
        <v>14</v>
      </c>
      <c r="P694">
        <v>14</v>
      </c>
      <c r="Q694">
        <v>14</v>
      </c>
      <c r="R694">
        <v>11</v>
      </c>
      <c r="S694">
        <v>8</v>
      </c>
      <c r="T694">
        <v>8</v>
      </c>
      <c r="Z694">
        <v>116</v>
      </c>
      <c r="AA694" t="s">
        <v>1204</v>
      </c>
    </row>
    <row r="695" spans="1:27" x14ac:dyDescent="0.3">
      <c r="A695">
        <v>1</v>
      </c>
      <c r="B695" t="s">
        <v>423</v>
      </c>
      <c r="C695" t="s">
        <v>978</v>
      </c>
      <c r="K695">
        <v>25</v>
      </c>
      <c r="L695">
        <v>30</v>
      </c>
      <c r="M695">
        <v>38</v>
      </c>
      <c r="N695">
        <v>35</v>
      </c>
      <c r="O695">
        <v>34</v>
      </c>
      <c r="P695">
        <v>28</v>
      </c>
      <c r="Q695">
        <v>26</v>
      </c>
      <c r="R695">
        <v>27</v>
      </c>
      <c r="S695">
        <v>24</v>
      </c>
      <c r="T695">
        <v>24</v>
      </c>
      <c r="Z695">
        <v>291</v>
      </c>
      <c r="AA695" t="s">
        <v>1204</v>
      </c>
    </row>
    <row r="696" spans="1:27" x14ac:dyDescent="0.3">
      <c r="A696">
        <v>1</v>
      </c>
      <c r="B696" t="s">
        <v>424</v>
      </c>
      <c r="C696" t="s">
        <v>978</v>
      </c>
      <c r="K696">
        <v>1</v>
      </c>
      <c r="Z696">
        <v>1</v>
      </c>
      <c r="AA696" t="s">
        <v>1204</v>
      </c>
    </row>
    <row r="697" spans="1:27" x14ac:dyDescent="0.3">
      <c r="A697">
        <v>1</v>
      </c>
      <c r="B697" t="s">
        <v>425</v>
      </c>
      <c r="C697" t="s">
        <v>888</v>
      </c>
      <c r="K697">
        <v>10</v>
      </c>
      <c r="L697">
        <v>11</v>
      </c>
      <c r="M697">
        <v>15</v>
      </c>
      <c r="N697">
        <v>13</v>
      </c>
      <c r="O697">
        <v>13</v>
      </c>
      <c r="P697">
        <v>11</v>
      </c>
      <c r="Q697">
        <v>8</v>
      </c>
      <c r="R697">
        <v>7</v>
      </c>
      <c r="S697">
        <v>4</v>
      </c>
      <c r="T697">
        <v>4</v>
      </c>
      <c r="Z697">
        <v>96</v>
      </c>
      <c r="AA697" t="s">
        <v>1204</v>
      </c>
    </row>
    <row r="698" spans="1:27" x14ac:dyDescent="0.3">
      <c r="A698">
        <v>1</v>
      </c>
      <c r="B698" t="s">
        <v>426</v>
      </c>
      <c r="C698" t="s">
        <v>811</v>
      </c>
      <c r="K698">
        <v>7</v>
      </c>
      <c r="L698">
        <v>14</v>
      </c>
      <c r="M698">
        <v>19</v>
      </c>
      <c r="N698">
        <v>19</v>
      </c>
      <c r="O698">
        <v>18</v>
      </c>
      <c r="P698">
        <v>16</v>
      </c>
      <c r="Q698">
        <v>15</v>
      </c>
      <c r="R698">
        <v>15</v>
      </c>
      <c r="S698">
        <v>9</v>
      </c>
      <c r="T698">
        <v>9</v>
      </c>
      <c r="Z698">
        <v>141</v>
      </c>
      <c r="AA698" t="s">
        <v>1204</v>
      </c>
    </row>
    <row r="699" spans="1:27" x14ac:dyDescent="0.3">
      <c r="A699">
        <v>1</v>
      </c>
      <c r="B699" t="s">
        <v>427</v>
      </c>
      <c r="C699" t="s">
        <v>811</v>
      </c>
      <c r="K699">
        <v>8</v>
      </c>
      <c r="L699">
        <v>10</v>
      </c>
      <c r="M699">
        <v>15</v>
      </c>
      <c r="N699">
        <v>20</v>
      </c>
      <c r="O699">
        <v>27</v>
      </c>
      <c r="P699">
        <v>22</v>
      </c>
      <c r="Q699">
        <v>22</v>
      </c>
      <c r="R699">
        <v>18</v>
      </c>
      <c r="S699">
        <v>18</v>
      </c>
      <c r="T699">
        <v>17</v>
      </c>
      <c r="Z699">
        <v>177</v>
      </c>
      <c r="AA699" t="s">
        <v>1204</v>
      </c>
    </row>
    <row r="700" spans="1:27" x14ac:dyDescent="0.3">
      <c r="A700">
        <v>1</v>
      </c>
      <c r="B700" t="s">
        <v>429</v>
      </c>
      <c r="C700" t="s">
        <v>960</v>
      </c>
      <c r="K700">
        <v>9</v>
      </c>
      <c r="L700">
        <v>10</v>
      </c>
      <c r="M700">
        <v>14</v>
      </c>
      <c r="N700">
        <v>16</v>
      </c>
      <c r="O700">
        <v>15</v>
      </c>
      <c r="P700">
        <v>15</v>
      </c>
      <c r="Q700">
        <v>12</v>
      </c>
      <c r="R700">
        <v>11</v>
      </c>
      <c r="S700">
        <v>9</v>
      </c>
      <c r="T700">
        <v>10</v>
      </c>
      <c r="Z700">
        <v>121</v>
      </c>
      <c r="AA700" t="s">
        <v>1204</v>
      </c>
    </row>
    <row r="701" spans="1:27" x14ac:dyDescent="0.3">
      <c r="A701">
        <v>1</v>
      </c>
      <c r="B701" t="s">
        <v>430</v>
      </c>
      <c r="C701" t="s">
        <v>808</v>
      </c>
      <c r="K701">
        <v>5</v>
      </c>
      <c r="L701">
        <v>12</v>
      </c>
      <c r="M701">
        <v>8</v>
      </c>
      <c r="N701">
        <v>7</v>
      </c>
      <c r="O701">
        <v>4</v>
      </c>
      <c r="P701">
        <v>4</v>
      </c>
      <c r="Q701">
        <v>3</v>
      </c>
      <c r="R701">
        <v>2</v>
      </c>
      <c r="S701">
        <v>2</v>
      </c>
      <c r="T701">
        <v>2</v>
      </c>
      <c r="Z701">
        <v>49</v>
      </c>
      <c r="AA701" t="s">
        <v>1204</v>
      </c>
    </row>
    <row r="702" spans="1:27" x14ac:dyDescent="0.3">
      <c r="A702">
        <v>1</v>
      </c>
      <c r="B702" t="s">
        <v>431</v>
      </c>
      <c r="C702" t="s">
        <v>872</v>
      </c>
      <c r="K702">
        <v>15</v>
      </c>
      <c r="L702">
        <v>20</v>
      </c>
      <c r="M702">
        <v>31</v>
      </c>
      <c r="N702">
        <v>31</v>
      </c>
      <c r="O702">
        <v>26</v>
      </c>
      <c r="P702">
        <v>25</v>
      </c>
      <c r="Q702">
        <v>22</v>
      </c>
      <c r="R702">
        <v>22</v>
      </c>
      <c r="S702">
        <v>15</v>
      </c>
      <c r="T702">
        <v>15</v>
      </c>
      <c r="Z702">
        <v>222</v>
      </c>
      <c r="AA702" t="s">
        <v>1204</v>
      </c>
    </row>
    <row r="703" spans="1:27" x14ac:dyDescent="0.3">
      <c r="A703">
        <v>1</v>
      </c>
      <c r="B703" t="s">
        <v>433</v>
      </c>
      <c r="C703" t="s">
        <v>808</v>
      </c>
      <c r="J703">
        <v>23</v>
      </c>
      <c r="K703">
        <v>63</v>
      </c>
      <c r="L703">
        <v>58</v>
      </c>
      <c r="M703">
        <v>78</v>
      </c>
      <c r="N703">
        <v>77</v>
      </c>
      <c r="O703">
        <v>73</v>
      </c>
      <c r="P703">
        <v>54</v>
      </c>
      <c r="Q703">
        <v>44</v>
      </c>
      <c r="R703">
        <v>33</v>
      </c>
      <c r="S703">
        <v>7</v>
      </c>
      <c r="T703">
        <v>7</v>
      </c>
      <c r="Z703">
        <v>517</v>
      </c>
      <c r="AA703" t="s">
        <v>1204</v>
      </c>
    </row>
    <row r="704" spans="1:27" x14ac:dyDescent="0.3">
      <c r="A704" t="s">
        <v>1206</v>
      </c>
      <c r="B704" t="s">
        <v>433</v>
      </c>
      <c r="C704" t="s">
        <v>808</v>
      </c>
      <c r="K704">
        <v>1</v>
      </c>
      <c r="Z704">
        <v>1</v>
      </c>
      <c r="AA704" t="s">
        <v>1204</v>
      </c>
    </row>
    <row r="705" spans="1:27" x14ac:dyDescent="0.3">
      <c r="A705">
        <v>1</v>
      </c>
      <c r="B705" t="s">
        <v>436</v>
      </c>
      <c r="C705" t="s">
        <v>811</v>
      </c>
      <c r="J705">
        <v>39</v>
      </c>
      <c r="K705">
        <v>79</v>
      </c>
      <c r="L705">
        <v>69</v>
      </c>
      <c r="M705">
        <v>94</v>
      </c>
      <c r="N705">
        <v>104</v>
      </c>
      <c r="O705">
        <v>98</v>
      </c>
      <c r="P705">
        <v>75</v>
      </c>
      <c r="Q705">
        <v>65</v>
      </c>
      <c r="R705">
        <v>64</v>
      </c>
      <c r="S705">
        <v>44</v>
      </c>
      <c r="T705">
        <v>24</v>
      </c>
      <c r="Z705">
        <v>755</v>
      </c>
      <c r="AA705" t="s">
        <v>1204</v>
      </c>
    </row>
    <row r="706" spans="1:27" x14ac:dyDescent="0.3">
      <c r="A706" t="s">
        <v>1206</v>
      </c>
      <c r="B706" t="s">
        <v>436</v>
      </c>
      <c r="C706" t="s">
        <v>811</v>
      </c>
      <c r="M706">
        <v>2</v>
      </c>
      <c r="Z706">
        <v>2</v>
      </c>
      <c r="AA706" t="s">
        <v>1204</v>
      </c>
    </row>
    <row r="707" spans="1:27" x14ac:dyDescent="0.3">
      <c r="A707">
        <v>1</v>
      </c>
      <c r="B707" t="s">
        <v>437</v>
      </c>
      <c r="C707" t="s">
        <v>1013</v>
      </c>
      <c r="J707">
        <v>16</v>
      </c>
      <c r="K707">
        <v>53</v>
      </c>
      <c r="L707">
        <v>60</v>
      </c>
      <c r="M707">
        <v>63</v>
      </c>
      <c r="N707">
        <v>38</v>
      </c>
      <c r="O707">
        <v>30</v>
      </c>
      <c r="P707">
        <v>43</v>
      </c>
      <c r="Q707">
        <v>25</v>
      </c>
      <c r="R707">
        <v>31</v>
      </c>
      <c r="S707">
        <v>1</v>
      </c>
      <c r="Z707">
        <v>360</v>
      </c>
      <c r="AA707" t="s">
        <v>1204</v>
      </c>
    </row>
    <row r="708" spans="1:27" x14ac:dyDescent="0.3">
      <c r="A708" t="s">
        <v>1206</v>
      </c>
      <c r="B708" t="s">
        <v>437</v>
      </c>
      <c r="C708" t="s">
        <v>1013</v>
      </c>
      <c r="K708">
        <v>2</v>
      </c>
      <c r="M708">
        <v>1</v>
      </c>
      <c r="Z708">
        <v>3</v>
      </c>
      <c r="AA708" t="s">
        <v>1204</v>
      </c>
    </row>
    <row r="709" spans="1:27" x14ac:dyDescent="0.3">
      <c r="A709">
        <v>1</v>
      </c>
      <c r="B709" t="s">
        <v>439</v>
      </c>
      <c r="C709" t="s">
        <v>1017</v>
      </c>
      <c r="J709">
        <v>11</v>
      </c>
      <c r="K709">
        <v>72</v>
      </c>
      <c r="L709">
        <v>66</v>
      </c>
      <c r="M709">
        <v>88</v>
      </c>
      <c r="N709">
        <v>91</v>
      </c>
      <c r="O709">
        <v>75</v>
      </c>
      <c r="P709">
        <v>68</v>
      </c>
      <c r="Q709">
        <v>54</v>
      </c>
      <c r="R709">
        <v>32</v>
      </c>
      <c r="S709">
        <v>19</v>
      </c>
      <c r="T709">
        <v>13</v>
      </c>
      <c r="Z709">
        <v>589</v>
      </c>
      <c r="AA709" t="s">
        <v>1204</v>
      </c>
    </row>
    <row r="710" spans="1:27" x14ac:dyDescent="0.3">
      <c r="A710" t="s">
        <v>1206</v>
      </c>
      <c r="B710" t="s">
        <v>439</v>
      </c>
      <c r="C710" t="s">
        <v>1017</v>
      </c>
      <c r="J710">
        <v>15</v>
      </c>
      <c r="K710">
        <v>14</v>
      </c>
      <c r="L710">
        <v>14</v>
      </c>
      <c r="M710">
        <v>14</v>
      </c>
      <c r="N710">
        <v>14</v>
      </c>
      <c r="O710">
        <v>14</v>
      </c>
      <c r="P710">
        <v>11</v>
      </c>
      <c r="Q710">
        <v>7</v>
      </c>
      <c r="R710">
        <v>7</v>
      </c>
      <c r="Z710">
        <v>110</v>
      </c>
      <c r="AA710" t="s">
        <v>1204</v>
      </c>
    </row>
    <row r="711" spans="1:27" x14ac:dyDescent="0.3">
      <c r="A711">
        <v>1</v>
      </c>
      <c r="B711" t="s">
        <v>440</v>
      </c>
      <c r="C711" t="s">
        <v>844</v>
      </c>
      <c r="J711">
        <v>18</v>
      </c>
      <c r="K711">
        <v>23</v>
      </c>
      <c r="L711">
        <v>26</v>
      </c>
      <c r="M711">
        <v>44</v>
      </c>
      <c r="N711">
        <v>45</v>
      </c>
      <c r="O711">
        <v>35</v>
      </c>
      <c r="P711">
        <v>36</v>
      </c>
      <c r="Q711">
        <v>46</v>
      </c>
      <c r="R711">
        <v>41</v>
      </c>
      <c r="S711">
        <v>36</v>
      </c>
      <c r="T711">
        <v>35</v>
      </c>
      <c r="Z711">
        <v>385</v>
      </c>
      <c r="AA711" t="s">
        <v>1204</v>
      </c>
    </row>
    <row r="712" spans="1:27" x14ac:dyDescent="0.3">
      <c r="A712" t="s">
        <v>1206</v>
      </c>
      <c r="B712" t="s">
        <v>440</v>
      </c>
      <c r="C712" t="s">
        <v>844</v>
      </c>
      <c r="J712">
        <v>15</v>
      </c>
      <c r="K712">
        <v>14</v>
      </c>
      <c r="L712">
        <v>14</v>
      </c>
      <c r="M712">
        <v>14</v>
      </c>
      <c r="N712">
        <v>14</v>
      </c>
      <c r="O712">
        <v>14</v>
      </c>
      <c r="P712">
        <v>14</v>
      </c>
      <c r="Q712">
        <v>11</v>
      </c>
      <c r="R712">
        <v>11</v>
      </c>
      <c r="Z712">
        <v>121</v>
      </c>
      <c r="AA712" t="s">
        <v>1204</v>
      </c>
    </row>
    <row r="713" spans="1:27" x14ac:dyDescent="0.3">
      <c r="A713">
        <v>1</v>
      </c>
      <c r="B713" t="s">
        <v>1231</v>
      </c>
      <c r="C713" t="s">
        <v>844</v>
      </c>
      <c r="J713">
        <v>8</v>
      </c>
      <c r="K713">
        <v>9</v>
      </c>
      <c r="L713">
        <v>13</v>
      </c>
      <c r="M713">
        <v>24</v>
      </c>
      <c r="N713">
        <v>27</v>
      </c>
      <c r="O713">
        <v>25</v>
      </c>
      <c r="P713">
        <v>21</v>
      </c>
      <c r="Q713">
        <v>15</v>
      </c>
      <c r="R713">
        <v>8</v>
      </c>
      <c r="S713">
        <v>4</v>
      </c>
      <c r="T713">
        <v>5</v>
      </c>
      <c r="Z713">
        <v>159</v>
      </c>
      <c r="AA713" t="s">
        <v>1204</v>
      </c>
    </row>
    <row r="714" spans="1:27" x14ac:dyDescent="0.3">
      <c r="A714">
        <v>1</v>
      </c>
      <c r="B714" t="s">
        <v>444</v>
      </c>
      <c r="C714" t="s">
        <v>811</v>
      </c>
      <c r="J714">
        <v>16</v>
      </c>
      <c r="K714">
        <v>26</v>
      </c>
      <c r="L714">
        <v>50</v>
      </c>
      <c r="M714">
        <v>59</v>
      </c>
      <c r="N714">
        <v>60</v>
      </c>
      <c r="O714">
        <v>52</v>
      </c>
      <c r="P714">
        <v>42</v>
      </c>
      <c r="Q714">
        <v>34</v>
      </c>
      <c r="R714">
        <v>23</v>
      </c>
      <c r="S714">
        <v>17</v>
      </c>
      <c r="T714">
        <v>10</v>
      </c>
      <c r="Z714">
        <v>389</v>
      </c>
      <c r="AA714" t="s">
        <v>1204</v>
      </c>
    </row>
    <row r="715" spans="1:27" x14ac:dyDescent="0.3">
      <c r="A715" t="s">
        <v>1206</v>
      </c>
      <c r="B715" t="s">
        <v>444</v>
      </c>
      <c r="C715" t="s">
        <v>811</v>
      </c>
      <c r="J715">
        <v>20</v>
      </c>
      <c r="K715">
        <v>19</v>
      </c>
      <c r="L715">
        <v>19</v>
      </c>
      <c r="M715">
        <v>19</v>
      </c>
      <c r="N715">
        <v>19</v>
      </c>
      <c r="O715">
        <v>19</v>
      </c>
      <c r="P715">
        <v>19</v>
      </c>
      <c r="Q715">
        <v>14</v>
      </c>
      <c r="R715">
        <v>14</v>
      </c>
      <c r="Z715">
        <v>162</v>
      </c>
      <c r="AA715" t="s">
        <v>1204</v>
      </c>
    </row>
    <row r="716" spans="1:27" x14ac:dyDescent="0.3">
      <c r="A716">
        <v>1</v>
      </c>
      <c r="B716" t="s">
        <v>1232</v>
      </c>
      <c r="C716" t="s">
        <v>811</v>
      </c>
      <c r="J716">
        <v>2</v>
      </c>
      <c r="K716">
        <v>9</v>
      </c>
      <c r="L716">
        <v>31</v>
      </c>
      <c r="M716">
        <v>32</v>
      </c>
      <c r="N716">
        <v>27</v>
      </c>
      <c r="O716">
        <v>21</v>
      </c>
      <c r="P716">
        <v>20</v>
      </c>
      <c r="Q716">
        <v>18</v>
      </c>
      <c r="R716">
        <v>13</v>
      </c>
      <c r="S716">
        <v>4</v>
      </c>
      <c r="T716">
        <v>1</v>
      </c>
      <c r="Z716">
        <v>178</v>
      </c>
      <c r="AA716" t="s">
        <v>1204</v>
      </c>
    </row>
    <row r="717" spans="1:27" x14ac:dyDescent="0.3">
      <c r="A717">
        <v>1</v>
      </c>
      <c r="B717" t="s">
        <v>447</v>
      </c>
      <c r="C717" t="s">
        <v>1210</v>
      </c>
      <c r="J717">
        <v>16</v>
      </c>
      <c r="K717">
        <v>73</v>
      </c>
      <c r="L717">
        <v>55</v>
      </c>
      <c r="M717">
        <v>50</v>
      </c>
      <c r="N717">
        <v>36</v>
      </c>
      <c r="O717">
        <v>26</v>
      </c>
      <c r="P717">
        <v>20</v>
      </c>
      <c r="Q717">
        <v>24</v>
      </c>
      <c r="R717">
        <v>20</v>
      </c>
      <c r="S717">
        <v>2</v>
      </c>
      <c r="T717">
        <v>2</v>
      </c>
      <c r="Z717">
        <v>324</v>
      </c>
      <c r="AA717" t="s">
        <v>1204</v>
      </c>
    </row>
    <row r="718" spans="1:27" x14ac:dyDescent="0.3">
      <c r="A718">
        <v>1</v>
      </c>
      <c r="B718" t="s">
        <v>449</v>
      </c>
      <c r="C718" t="s">
        <v>808</v>
      </c>
      <c r="J718">
        <v>21</v>
      </c>
      <c r="K718">
        <v>42</v>
      </c>
      <c r="L718">
        <v>44</v>
      </c>
      <c r="M718">
        <v>44</v>
      </c>
      <c r="N718">
        <v>40</v>
      </c>
      <c r="O718">
        <v>39</v>
      </c>
      <c r="P718">
        <v>26</v>
      </c>
      <c r="Q718">
        <v>25</v>
      </c>
      <c r="R718">
        <v>18</v>
      </c>
      <c r="S718">
        <v>7</v>
      </c>
      <c r="T718">
        <v>5</v>
      </c>
      <c r="Z718">
        <v>311</v>
      </c>
      <c r="AA718" t="s">
        <v>1204</v>
      </c>
    </row>
    <row r="719" spans="1:27" x14ac:dyDescent="0.3">
      <c r="A719">
        <v>1</v>
      </c>
      <c r="B719" t="s">
        <v>451</v>
      </c>
      <c r="C719" t="s">
        <v>844</v>
      </c>
      <c r="J719">
        <v>15</v>
      </c>
      <c r="K719">
        <v>41</v>
      </c>
      <c r="L719">
        <v>41</v>
      </c>
      <c r="M719">
        <v>33</v>
      </c>
      <c r="N719">
        <v>27</v>
      </c>
      <c r="O719">
        <v>18</v>
      </c>
      <c r="P719">
        <v>11</v>
      </c>
      <c r="Q719">
        <v>7</v>
      </c>
      <c r="R719">
        <v>2</v>
      </c>
      <c r="Z719">
        <v>195</v>
      </c>
      <c r="AA719" t="s">
        <v>1204</v>
      </c>
    </row>
    <row r="720" spans="1:27" x14ac:dyDescent="0.3">
      <c r="A720" t="s">
        <v>1206</v>
      </c>
      <c r="B720" t="s">
        <v>451</v>
      </c>
      <c r="C720" t="s">
        <v>844</v>
      </c>
      <c r="J720">
        <v>1</v>
      </c>
      <c r="K720">
        <v>1</v>
      </c>
      <c r="L720">
        <v>1</v>
      </c>
      <c r="M720">
        <v>1</v>
      </c>
      <c r="N720">
        <v>1</v>
      </c>
      <c r="O720">
        <v>1</v>
      </c>
      <c r="P720">
        <v>1</v>
      </c>
      <c r="Q720">
        <v>3</v>
      </c>
      <c r="R720">
        <v>5</v>
      </c>
      <c r="S720">
        <v>3</v>
      </c>
      <c r="T720">
        <v>3</v>
      </c>
      <c r="Z720">
        <v>21</v>
      </c>
      <c r="AA720" t="s">
        <v>1204</v>
      </c>
    </row>
    <row r="721" spans="1:27" x14ac:dyDescent="0.3">
      <c r="A721">
        <v>1</v>
      </c>
      <c r="B721" t="s">
        <v>452</v>
      </c>
      <c r="C721" t="s">
        <v>811</v>
      </c>
      <c r="J721">
        <v>12</v>
      </c>
      <c r="K721">
        <v>24</v>
      </c>
      <c r="L721">
        <v>24</v>
      </c>
      <c r="M721">
        <v>32</v>
      </c>
      <c r="N721">
        <v>26</v>
      </c>
      <c r="O721">
        <v>26</v>
      </c>
      <c r="P721">
        <v>23</v>
      </c>
      <c r="Q721">
        <v>17</v>
      </c>
      <c r="R721">
        <v>13</v>
      </c>
      <c r="S721">
        <v>15</v>
      </c>
      <c r="T721">
        <v>11</v>
      </c>
      <c r="Z721">
        <v>223</v>
      </c>
      <c r="AA721" t="s">
        <v>1204</v>
      </c>
    </row>
    <row r="722" spans="1:27" x14ac:dyDescent="0.3">
      <c r="A722">
        <v>1</v>
      </c>
      <c r="B722" t="s">
        <v>455</v>
      </c>
      <c r="C722" t="s">
        <v>844</v>
      </c>
      <c r="J722">
        <v>8</v>
      </c>
      <c r="K722">
        <v>18</v>
      </c>
      <c r="L722">
        <v>27</v>
      </c>
      <c r="M722">
        <v>28</v>
      </c>
      <c r="N722">
        <v>26</v>
      </c>
      <c r="O722">
        <v>25</v>
      </c>
      <c r="P722">
        <v>21</v>
      </c>
      <c r="Q722">
        <v>19</v>
      </c>
      <c r="R722">
        <v>18</v>
      </c>
      <c r="S722">
        <v>15</v>
      </c>
      <c r="T722">
        <v>14</v>
      </c>
      <c r="Z722">
        <v>219</v>
      </c>
      <c r="AA722" t="s">
        <v>1204</v>
      </c>
    </row>
    <row r="723" spans="1:27" x14ac:dyDescent="0.3">
      <c r="A723">
        <v>1</v>
      </c>
      <c r="B723" t="s">
        <v>456</v>
      </c>
      <c r="C723" t="s">
        <v>1233</v>
      </c>
      <c r="J723">
        <v>22</v>
      </c>
      <c r="K723">
        <v>32</v>
      </c>
      <c r="L723">
        <v>45</v>
      </c>
      <c r="M723">
        <v>63</v>
      </c>
      <c r="N723">
        <v>62</v>
      </c>
      <c r="O723">
        <v>89</v>
      </c>
      <c r="P723">
        <v>70</v>
      </c>
      <c r="Q723">
        <v>44</v>
      </c>
      <c r="R723">
        <v>42</v>
      </c>
      <c r="S723">
        <v>25</v>
      </c>
      <c r="T723">
        <v>20</v>
      </c>
      <c r="Z723">
        <v>514</v>
      </c>
      <c r="AA723" t="s">
        <v>1204</v>
      </c>
    </row>
    <row r="724" spans="1:27" x14ac:dyDescent="0.3">
      <c r="A724">
        <v>1</v>
      </c>
      <c r="B724" t="s">
        <v>459</v>
      </c>
      <c r="C724" t="s">
        <v>1234</v>
      </c>
      <c r="J724">
        <v>46</v>
      </c>
      <c r="K724">
        <v>75</v>
      </c>
      <c r="L724">
        <v>76</v>
      </c>
      <c r="M724">
        <v>112</v>
      </c>
      <c r="N724">
        <v>114</v>
      </c>
      <c r="O724">
        <v>110</v>
      </c>
      <c r="P724">
        <v>94</v>
      </c>
      <c r="Q724">
        <v>76</v>
      </c>
      <c r="R724">
        <v>61</v>
      </c>
      <c r="S724">
        <v>35</v>
      </c>
      <c r="T724">
        <v>23</v>
      </c>
      <c r="Z724">
        <v>822</v>
      </c>
      <c r="AA724" t="s">
        <v>1204</v>
      </c>
    </row>
    <row r="725" spans="1:27" x14ac:dyDescent="0.3">
      <c r="A725">
        <v>1</v>
      </c>
      <c r="B725" t="s">
        <v>461</v>
      </c>
      <c r="C725" t="s">
        <v>911</v>
      </c>
      <c r="J725">
        <v>44</v>
      </c>
      <c r="K725">
        <v>117</v>
      </c>
      <c r="L725">
        <v>119</v>
      </c>
      <c r="M725">
        <v>144</v>
      </c>
      <c r="N725">
        <v>122</v>
      </c>
      <c r="O725">
        <v>129</v>
      </c>
      <c r="P725">
        <v>101</v>
      </c>
      <c r="Q725">
        <v>68</v>
      </c>
      <c r="R725">
        <v>60</v>
      </c>
      <c r="S725">
        <v>34</v>
      </c>
      <c r="T725">
        <v>20</v>
      </c>
      <c r="Z725">
        <v>958</v>
      </c>
      <c r="AA725" t="s">
        <v>1204</v>
      </c>
    </row>
    <row r="726" spans="1:27" x14ac:dyDescent="0.3">
      <c r="A726">
        <v>1</v>
      </c>
      <c r="B726" t="s">
        <v>462</v>
      </c>
      <c r="C726" t="s">
        <v>1225</v>
      </c>
      <c r="J726">
        <v>20</v>
      </c>
      <c r="K726">
        <v>16</v>
      </c>
      <c r="L726">
        <v>20</v>
      </c>
      <c r="M726">
        <v>38</v>
      </c>
      <c r="N726">
        <v>42</v>
      </c>
      <c r="O726">
        <v>47</v>
      </c>
      <c r="P726">
        <v>27</v>
      </c>
      <c r="Q726">
        <v>25</v>
      </c>
      <c r="R726">
        <v>17</v>
      </c>
      <c r="S726">
        <v>12</v>
      </c>
      <c r="T726">
        <v>3</v>
      </c>
      <c r="Z726">
        <v>267</v>
      </c>
      <c r="AA726" t="s">
        <v>1204</v>
      </c>
    </row>
    <row r="727" spans="1:27" x14ac:dyDescent="0.3">
      <c r="A727">
        <v>1</v>
      </c>
      <c r="B727" t="s">
        <v>463</v>
      </c>
      <c r="C727" t="s">
        <v>808</v>
      </c>
      <c r="J727">
        <v>23</v>
      </c>
      <c r="K727">
        <v>62</v>
      </c>
      <c r="L727">
        <v>68</v>
      </c>
      <c r="M727">
        <v>85</v>
      </c>
      <c r="N727">
        <v>87</v>
      </c>
      <c r="O727">
        <v>102</v>
      </c>
      <c r="P727">
        <v>82</v>
      </c>
      <c r="Q727">
        <v>58</v>
      </c>
      <c r="R727">
        <v>48</v>
      </c>
      <c r="S727">
        <v>24</v>
      </c>
      <c r="T727">
        <v>24</v>
      </c>
      <c r="Z727">
        <v>663</v>
      </c>
      <c r="AA727" t="s">
        <v>1204</v>
      </c>
    </row>
    <row r="728" spans="1:27" x14ac:dyDescent="0.3">
      <c r="A728">
        <v>1</v>
      </c>
      <c r="B728" t="s">
        <v>464</v>
      </c>
      <c r="C728" t="s">
        <v>937</v>
      </c>
      <c r="J728">
        <v>38</v>
      </c>
      <c r="K728">
        <v>72</v>
      </c>
      <c r="L728">
        <v>85</v>
      </c>
      <c r="M728">
        <v>100</v>
      </c>
      <c r="N728">
        <v>103</v>
      </c>
      <c r="O728">
        <v>108</v>
      </c>
      <c r="P728">
        <v>80</v>
      </c>
      <c r="Q728">
        <v>52</v>
      </c>
      <c r="R728">
        <v>49</v>
      </c>
      <c r="S728">
        <v>21</v>
      </c>
      <c r="T728">
        <v>15</v>
      </c>
      <c r="Z728">
        <v>723</v>
      </c>
      <c r="AA728" t="s">
        <v>1204</v>
      </c>
    </row>
    <row r="729" spans="1:27" x14ac:dyDescent="0.3">
      <c r="A729">
        <v>1</v>
      </c>
      <c r="B729" t="s">
        <v>466</v>
      </c>
      <c r="C729" t="s">
        <v>911</v>
      </c>
      <c r="J729">
        <v>31</v>
      </c>
      <c r="K729">
        <v>81</v>
      </c>
      <c r="L729">
        <v>85</v>
      </c>
      <c r="M729">
        <v>113</v>
      </c>
      <c r="N729">
        <v>100</v>
      </c>
      <c r="O729">
        <v>114</v>
      </c>
      <c r="P729">
        <v>90</v>
      </c>
      <c r="Q729">
        <v>64</v>
      </c>
      <c r="R729">
        <v>59</v>
      </c>
      <c r="S729">
        <v>31</v>
      </c>
      <c r="T729">
        <v>23</v>
      </c>
      <c r="Z729">
        <v>791</v>
      </c>
      <c r="AA729" t="s">
        <v>1204</v>
      </c>
    </row>
    <row r="730" spans="1:27" x14ac:dyDescent="0.3">
      <c r="A730">
        <v>1</v>
      </c>
      <c r="B730" t="s">
        <v>468</v>
      </c>
      <c r="C730" t="s">
        <v>844</v>
      </c>
      <c r="J730">
        <v>34</v>
      </c>
      <c r="K730">
        <v>79</v>
      </c>
      <c r="L730">
        <v>81</v>
      </c>
      <c r="M730">
        <v>105</v>
      </c>
      <c r="N730">
        <v>86</v>
      </c>
      <c r="O730">
        <v>97</v>
      </c>
      <c r="P730">
        <v>79</v>
      </c>
      <c r="Q730">
        <v>65</v>
      </c>
      <c r="R730">
        <v>61</v>
      </c>
      <c r="S730">
        <v>38</v>
      </c>
      <c r="T730">
        <v>27</v>
      </c>
      <c r="Z730">
        <v>752</v>
      </c>
      <c r="AA730" t="s">
        <v>1204</v>
      </c>
    </row>
    <row r="731" spans="1:27" x14ac:dyDescent="0.3">
      <c r="A731">
        <v>1</v>
      </c>
      <c r="B731" t="s">
        <v>469</v>
      </c>
      <c r="C731" t="s">
        <v>945</v>
      </c>
      <c r="M731">
        <v>4</v>
      </c>
      <c r="N731">
        <v>6</v>
      </c>
      <c r="O731">
        <v>3</v>
      </c>
      <c r="P731">
        <v>4</v>
      </c>
      <c r="Q731">
        <v>3</v>
      </c>
      <c r="R731">
        <v>3</v>
      </c>
      <c r="Z731">
        <v>23</v>
      </c>
      <c r="AA731" t="s">
        <v>1204</v>
      </c>
    </row>
    <row r="732" spans="1:27" x14ac:dyDescent="0.3">
      <c r="A732">
        <v>1</v>
      </c>
      <c r="B732" t="s">
        <v>470</v>
      </c>
      <c r="C732" t="s">
        <v>1013</v>
      </c>
      <c r="J732">
        <v>3</v>
      </c>
      <c r="L732">
        <v>3</v>
      </c>
      <c r="M732">
        <v>12</v>
      </c>
      <c r="N732">
        <v>18</v>
      </c>
      <c r="O732">
        <v>25</v>
      </c>
      <c r="P732">
        <v>22</v>
      </c>
      <c r="Q732">
        <v>10</v>
      </c>
      <c r="R732">
        <v>9</v>
      </c>
      <c r="S732">
        <v>2</v>
      </c>
      <c r="T732">
        <v>11</v>
      </c>
      <c r="Z732">
        <v>115</v>
      </c>
      <c r="AA732" t="s">
        <v>1204</v>
      </c>
    </row>
    <row r="733" spans="1:27" x14ac:dyDescent="0.3">
      <c r="A733">
        <v>1</v>
      </c>
      <c r="B733" t="s">
        <v>471</v>
      </c>
      <c r="C733" t="s">
        <v>1147</v>
      </c>
      <c r="J733">
        <v>12</v>
      </c>
      <c r="K733">
        <v>35</v>
      </c>
      <c r="L733">
        <v>39</v>
      </c>
      <c r="M733">
        <v>48</v>
      </c>
      <c r="N733">
        <v>58</v>
      </c>
      <c r="O733">
        <v>56</v>
      </c>
      <c r="P733">
        <v>40</v>
      </c>
      <c r="Q733">
        <v>28</v>
      </c>
      <c r="R733">
        <v>29</v>
      </c>
      <c r="S733">
        <v>14</v>
      </c>
      <c r="T733">
        <v>12</v>
      </c>
      <c r="Z733">
        <v>371</v>
      </c>
      <c r="AA733" t="s">
        <v>1204</v>
      </c>
    </row>
    <row r="734" spans="1:27" x14ac:dyDescent="0.3">
      <c r="A734">
        <v>1</v>
      </c>
      <c r="B734" t="s">
        <v>473</v>
      </c>
      <c r="C734" t="s">
        <v>1235</v>
      </c>
      <c r="J734">
        <v>59</v>
      </c>
      <c r="K734">
        <v>70</v>
      </c>
      <c r="L734">
        <v>87</v>
      </c>
      <c r="M734">
        <v>117</v>
      </c>
      <c r="N734">
        <v>107</v>
      </c>
      <c r="O734">
        <v>116</v>
      </c>
      <c r="P734">
        <v>95</v>
      </c>
      <c r="Q734">
        <v>72</v>
      </c>
      <c r="R734">
        <v>60</v>
      </c>
      <c r="S734">
        <v>32</v>
      </c>
      <c r="T734">
        <v>22</v>
      </c>
      <c r="Z734">
        <v>837</v>
      </c>
      <c r="AA734" t="s">
        <v>1204</v>
      </c>
    </row>
    <row r="735" spans="1:27" x14ac:dyDescent="0.3">
      <c r="A735" t="s">
        <v>1206</v>
      </c>
      <c r="B735" t="s">
        <v>473</v>
      </c>
      <c r="C735" t="s">
        <v>1235</v>
      </c>
      <c r="N735">
        <v>1</v>
      </c>
      <c r="O735">
        <v>1</v>
      </c>
      <c r="P735">
        <v>1</v>
      </c>
      <c r="Z735">
        <v>3</v>
      </c>
      <c r="AA735" t="s">
        <v>1204</v>
      </c>
    </row>
    <row r="736" spans="1:27" x14ac:dyDescent="0.3">
      <c r="A736">
        <v>1</v>
      </c>
      <c r="B736" t="s">
        <v>475</v>
      </c>
      <c r="C736" t="s">
        <v>1236</v>
      </c>
      <c r="J736">
        <v>40</v>
      </c>
      <c r="K736">
        <v>61</v>
      </c>
      <c r="L736">
        <v>56</v>
      </c>
      <c r="M736">
        <v>78</v>
      </c>
      <c r="N736">
        <v>76</v>
      </c>
      <c r="O736">
        <v>77</v>
      </c>
      <c r="P736">
        <v>49</v>
      </c>
      <c r="Q736">
        <v>47</v>
      </c>
      <c r="R736">
        <v>45</v>
      </c>
      <c r="S736">
        <v>29</v>
      </c>
      <c r="T736">
        <v>17</v>
      </c>
      <c r="Z736">
        <v>575</v>
      </c>
      <c r="AA736" t="s">
        <v>1204</v>
      </c>
    </row>
    <row r="737" spans="1:27" x14ac:dyDescent="0.3">
      <c r="A737">
        <v>1</v>
      </c>
      <c r="B737" t="s">
        <v>477</v>
      </c>
      <c r="C737" t="s">
        <v>811</v>
      </c>
      <c r="N737">
        <v>16</v>
      </c>
      <c r="O737">
        <v>26</v>
      </c>
      <c r="P737">
        <v>25</v>
      </c>
      <c r="Q737">
        <v>51</v>
      </c>
      <c r="R737">
        <v>43</v>
      </c>
      <c r="S737">
        <v>22</v>
      </c>
      <c r="T737">
        <v>18</v>
      </c>
      <c r="U737">
        <v>24</v>
      </c>
      <c r="V737">
        <v>10</v>
      </c>
      <c r="W737">
        <v>2</v>
      </c>
      <c r="X737">
        <v>7</v>
      </c>
      <c r="Z737">
        <v>244</v>
      </c>
      <c r="AA737" t="s">
        <v>1204</v>
      </c>
    </row>
    <row r="738" spans="1:27" x14ac:dyDescent="0.3">
      <c r="A738">
        <v>1</v>
      </c>
      <c r="B738" t="s">
        <v>480</v>
      </c>
      <c r="C738" t="s">
        <v>844</v>
      </c>
      <c r="N738">
        <v>24</v>
      </c>
      <c r="O738">
        <v>23</v>
      </c>
      <c r="P738">
        <v>35</v>
      </c>
      <c r="Q738">
        <v>64</v>
      </c>
      <c r="R738">
        <v>58</v>
      </c>
      <c r="S738">
        <v>49</v>
      </c>
      <c r="T738">
        <v>43</v>
      </c>
      <c r="U738">
        <v>40</v>
      </c>
      <c r="V738">
        <v>20</v>
      </c>
      <c r="W738">
        <v>16</v>
      </c>
      <c r="X738">
        <v>4</v>
      </c>
      <c r="Z738">
        <v>376</v>
      </c>
      <c r="AA738" t="s">
        <v>1204</v>
      </c>
    </row>
    <row r="739" spans="1:27" x14ac:dyDescent="0.3">
      <c r="A739">
        <v>1</v>
      </c>
      <c r="B739" t="s">
        <v>481</v>
      </c>
      <c r="C739" t="s">
        <v>811</v>
      </c>
      <c r="N739">
        <v>49</v>
      </c>
      <c r="O739">
        <v>57</v>
      </c>
      <c r="P739">
        <v>68</v>
      </c>
      <c r="Q739">
        <v>100</v>
      </c>
      <c r="R739">
        <v>85</v>
      </c>
      <c r="S739">
        <v>53</v>
      </c>
      <c r="T739">
        <v>41</v>
      </c>
      <c r="U739">
        <v>37</v>
      </c>
      <c r="V739">
        <v>12</v>
      </c>
      <c r="W739">
        <v>5</v>
      </c>
      <c r="X739">
        <v>5</v>
      </c>
      <c r="Z739">
        <v>512</v>
      </c>
      <c r="AA739" t="s">
        <v>1204</v>
      </c>
    </row>
    <row r="740" spans="1:27" x14ac:dyDescent="0.3">
      <c r="A740">
        <v>1</v>
      </c>
      <c r="B740" t="s">
        <v>482</v>
      </c>
      <c r="C740" t="s">
        <v>844</v>
      </c>
      <c r="N740">
        <v>53</v>
      </c>
      <c r="O740">
        <v>58</v>
      </c>
      <c r="P740">
        <v>59</v>
      </c>
      <c r="Q740">
        <v>90</v>
      </c>
      <c r="R740">
        <v>82</v>
      </c>
      <c r="S740">
        <v>61</v>
      </c>
      <c r="T740">
        <v>55</v>
      </c>
      <c r="U740">
        <v>39</v>
      </c>
      <c r="V740">
        <v>20</v>
      </c>
      <c r="W740">
        <v>15</v>
      </c>
      <c r="X740">
        <v>14</v>
      </c>
      <c r="Z740">
        <v>546</v>
      </c>
      <c r="AA740" t="s">
        <v>1204</v>
      </c>
    </row>
    <row r="741" spans="1:27" x14ac:dyDescent="0.3">
      <c r="A741">
        <v>1</v>
      </c>
      <c r="B741" t="s">
        <v>483</v>
      </c>
      <c r="C741" t="s">
        <v>811</v>
      </c>
      <c r="N741">
        <v>76</v>
      </c>
      <c r="O741">
        <v>79</v>
      </c>
      <c r="P741">
        <v>65</v>
      </c>
      <c r="Q741">
        <v>103</v>
      </c>
      <c r="R741">
        <v>98</v>
      </c>
      <c r="S741">
        <v>66</v>
      </c>
      <c r="T741">
        <v>58</v>
      </c>
      <c r="U741">
        <v>47</v>
      </c>
      <c r="V741">
        <v>23</v>
      </c>
      <c r="W741">
        <v>20</v>
      </c>
      <c r="X741">
        <v>19</v>
      </c>
      <c r="Z741">
        <v>654</v>
      </c>
      <c r="AA741" t="s">
        <v>1204</v>
      </c>
    </row>
    <row r="742" spans="1:27" x14ac:dyDescent="0.3">
      <c r="A742">
        <v>1</v>
      </c>
      <c r="B742" t="s">
        <v>484</v>
      </c>
      <c r="C742" t="s">
        <v>1210</v>
      </c>
      <c r="N742">
        <v>72</v>
      </c>
      <c r="O742">
        <v>79</v>
      </c>
      <c r="P742">
        <v>70</v>
      </c>
      <c r="Q742">
        <v>100</v>
      </c>
      <c r="R742">
        <v>72</v>
      </c>
      <c r="S742">
        <v>71</v>
      </c>
      <c r="T742">
        <v>67</v>
      </c>
      <c r="U742">
        <v>47</v>
      </c>
      <c r="V742">
        <v>26</v>
      </c>
      <c r="W742">
        <v>27</v>
      </c>
      <c r="X742">
        <v>15</v>
      </c>
      <c r="Z742">
        <v>646</v>
      </c>
      <c r="AA742" t="s">
        <v>1204</v>
      </c>
    </row>
    <row r="743" spans="1:27" x14ac:dyDescent="0.3">
      <c r="A743">
        <v>1</v>
      </c>
      <c r="B743" t="s">
        <v>485</v>
      </c>
      <c r="C743" t="s">
        <v>844</v>
      </c>
      <c r="N743">
        <v>3</v>
      </c>
      <c r="O743">
        <v>24</v>
      </c>
      <c r="P743">
        <v>25</v>
      </c>
      <c r="Q743">
        <v>39</v>
      </c>
      <c r="R743">
        <v>34</v>
      </c>
      <c r="S743">
        <v>24</v>
      </c>
      <c r="T743">
        <v>29</v>
      </c>
      <c r="U743">
        <v>23</v>
      </c>
      <c r="V743">
        <v>13</v>
      </c>
      <c r="W743">
        <v>18</v>
      </c>
      <c r="X743">
        <v>7</v>
      </c>
      <c r="Z743">
        <v>239</v>
      </c>
      <c r="AA743" t="s">
        <v>1204</v>
      </c>
    </row>
    <row r="744" spans="1:27" x14ac:dyDescent="0.3">
      <c r="A744">
        <v>1</v>
      </c>
      <c r="B744" t="s">
        <v>486</v>
      </c>
      <c r="C744" t="s">
        <v>811</v>
      </c>
      <c r="N744">
        <v>59</v>
      </c>
      <c r="O744">
        <v>69</v>
      </c>
      <c r="P744">
        <v>74</v>
      </c>
      <c r="Q744">
        <v>102</v>
      </c>
      <c r="R744">
        <v>88</v>
      </c>
      <c r="S744">
        <v>60</v>
      </c>
      <c r="T744">
        <v>60</v>
      </c>
      <c r="U744">
        <v>53</v>
      </c>
      <c r="V744">
        <v>35</v>
      </c>
      <c r="W744">
        <v>29</v>
      </c>
      <c r="X744">
        <v>20</v>
      </c>
      <c r="Z744">
        <v>649</v>
      </c>
      <c r="AA744" t="s">
        <v>1204</v>
      </c>
    </row>
    <row r="745" spans="1:27" x14ac:dyDescent="0.3">
      <c r="A745">
        <v>1</v>
      </c>
      <c r="B745" t="s">
        <v>487</v>
      </c>
      <c r="C745" t="s">
        <v>1210</v>
      </c>
      <c r="N745">
        <v>37</v>
      </c>
      <c r="O745">
        <v>33</v>
      </c>
      <c r="P745">
        <v>52</v>
      </c>
      <c r="Q745">
        <v>70</v>
      </c>
      <c r="R745">
        <v>65</v>
      </c>
      <c r="S745">
        <v>55</v>
      </c>
      <c r="T745">
        <v>47</v>
      </c>
      <c r="U745">
        <v>45</v>
      </c>
      <c r="V745">
        <v>27</v>
      </c>
      <c r="W745">
        <v>23</v>
      </c>
      <c r="X745">
        <v>19</v>
      </c>
      <c r="Z745">
        <v>473</v>
      </c>
      <c r="AA745" t="s">
        <v>1204</v>
      </c>
    </row>
    <row r="746" spans="1:27" x14ac:dyDescent="0.3">
      <c r="A746">
        <v>1</v>
      </c>
      <c r="B746" t="s">
        <v>488</v>
      </c>
      <c r="C746" t="s">
        <v>844</v>
      </c>
      <c r="N746">
        <v>63</v>
      </c>
      <c r="O746">
        <v>63</v>
      </c>
      <c r="P746">
        <v>71</v>
      </c>
      <c r="Q746">
        <v>104</v>
      </c>
      <c r="R746">
        <v>84</v>
      </c>
      <c r="S746">
        <v>69</v>
      </c>
      <c r="T746">
        <v>60</v>
      </c>
      <c r="U746">
        <v>57</v>
      </c>
      <c r="V746">
        <v>39</v>
      </c>
      <c r="W746">
        <v>39</v>
      </c>
      <c r="X746">
        <v>36</v>
      </c>
      <c r="Z746">
        <v>685</v>
      </c>
      <c r="AA746" t="s">
        <v>1204</v>
      </c>
    </row>
    <row r="747" spans="1:27" x14ac:dyDescent="0.3">
      <c r="A747">
        <v>1</v>
      </c>
      <c r="B747" t="s">
        <v>1237</v>
      </c>
      <c r="C747" t="s">
        <v>1024</v>
      </c>
      <c r="K747">
        <v>17</v>
      </c>
      <c r="L747">
        <v>18</v>
      </c>
      <c r="M747">
        <v>14</v>
      </c>
      <c r="N747">
        <v>17</v>
      </c>
      <c r="O747">
        <v>5</v>
      </c>
      <c r="P747">
        <v>6</v>
      </c>
      <c r="Z747">
        <v>77</v>
      </c>
      <c r="AA747" t="s">
        <v>1204</v>
      </c>
    </row>
    <row r="748" spans="1:27" x14ac:dyDescent="0.3">
      <c r="A748">
        <v>2</v>
      </c>
      <c r="B748" t="s">
        <v>1237</v>
      </c>
      <c r="C748" t="s">
        <v>1024</v>
      </c>
      <c r="K748">
        <v>3</v>
      </c>
      <c r="L748">
        <v>3</v>
      </c>
      <c r="M748">
        <v>1</v>
      </c>
      <c r="N748">
        <v>1</v>
      </c>
      <c r="O748">
        <v>1</v>
      </c>
      <c r="P748">
        <v>1</v>
      </c>
      <c r="Z748">
        <v>10</v>
      </c>
      <c r="AA748" t="s">
        <v>1204</v>
      </c>
    </row>
    <row r="749" spans="1:27" x14ac:dyDescent="0.3">
      <c r="A749">
        <v>1</v>
      </c>
      <c r="B749" t="s">
        <v>1238</v>
      </c>
      <c r="C749" t="s">
        <v>844</v>
      </c>
      <c r="K749">
        <v>16</v>
      </c>
      <c r="L749">
        <v>17</v>
      </c>
      <c r="M749">
        <v>12</v>
      </c>
      <c r="N749">
        <v>11</v>
      </c>
      <c r="O749">
        <v>2</v>
      </c>
      <c r="P749">
        <v>2</v>
      </c>
      <c r="Z749">
        <v>60</v>
      </c>
      <c r="AA749" t="s">
        <v>1204</v>
      </c>
    </row>
    <row r="750" spans="1:27" x14ac:dyDescent="0.3">
      <c r="A750">
        <v>2</v>
      </c>
      <c r="B750" t="s">
        <v>1238</v>
      </c>
      <c r="C750" t="s">
        <v>844</v>
      </c>
      <c r="K750">
        <v>3</v>
      </c>
      <c r="L750">
        <v>3</v>
      </c>
      <c r="M750">
        <v>1</v>
      </c>
      <c r="N750">
        <v>1</v>
      </c>
      <c r="O750">
        <v>1</v>
      </c>
      <c r="P750">
        <v>1</v>
      </c>
      <c r="Z750">
        <v>10</v>
      </c>
      <c r="AA750" t="s">
        <v>1204</v>
      </c>
    </row>
    <row r="751" spans="1:27" x14ac:dyDescent="0.3">
      <c r="A751">
        <v>1</v>
      </c>
      <c r="B751" t="s">
        <v>1239</v>
      </c>
      <c r="C751" t="s">
        <v>1013</v>
      </c>
      <c r="N751">
        <v>10</v>
      </c>
      <c r="O751">
        <v>6</v>
      </c>
      <c r="P751">
        <v>5</v>
      </c>
      <c r="Z751">
        <v>21</v>
      </c>
      <c r="AA751" t="s">
        <v>1204</v>
      </c>
    </row>
    <row r="752" spans="1:27" x14ac:dyDescent="0.3">
      <c r="A752">
        <v>1</v>
      </c>
      <c r="B752" t="s">
        <v>1240</v>
      </c>
      <c r="C752" t="s">
        <v>1221</v>
      </c>
      <c r="O752">
        <v>5</v>
      </c>
      <c r="P752">
        <v>6</v>
      </c>
      <c r="Z752">
        <v>11</v>
      </c>
      <c r="AA752" t="s">
        <v>1204</v>
      </c>
    </row>
    <row r="753" spans="1:27" x14ac:dyDescent="0.3">
      <c r="A753">
        <v>1</v>
      </c>
      <c r="B753" t="s">
        <v>489</v>
      </c>
      <c r="C753" t="s">
        <v>808</v>
      </c>
      <c r="E753">
        <v>12</v>
      </c>
      <c r="F753">
        <v>3</v>
      </c>
      <c r="G753">
        <v>4</v>
      </c>
      <c r="H753">
        <v>7</v>
      </c>
      <c r="I753">
        <v>9</v>
      </c>
      <c r="J753">
        <v>10</v>
      </c>
      <c r="K753">
        <v>8</v>
      </c>
      <c r="L753">
        <v>7</v>
      </c>
      <c r="Z753">
        <v>60</v>
      </c>
      <c r="AA753" t="s">
        <v>1204</v>
      </c>
    </row>
    <row r="754" spans="1:27" x14ac:dyDescent="0.3">
      <c r="A754">
        <v>1</v>
      </c>
      <c r="B754" t="s">
        <v>490</v>
      </c>
      <c r="C754" t="s">
        <v>808</v>
      </c>
      <c r="F754">
        <v>1</v>
      </c>
      <c r="Z754">
        <v>1</v>
      </c>
      <c r="AA754" t="s">
        <v>1204</v>
      </c>
    </row>
    <row r="755" spans="1:27" x14ac:dyDescent="0.3">
      <c r="A755">
        <v>1</v>
      </c>
      <c r="B755" t="s">
        <v>491</v>
      </c>
      <c r="C755" t="s">
        <v>1213</v>
      </c>
      <c r="E755">
        <v>20</v>
      </c>
      <c r="F755">
        <v>17</v>
      </c>
      <c r="G755">
        <v>29</v>
      </c>
      <c r="H755">
        <v>30</v>
      </c>
      <c r="I755">
        <v>36</v>
      </c>
      <c r="J755">
        <v>38</v>
      </c>
      <c r="K755">
        <v>34</v>
      </c>
      <c r="L755">
        <v>24</v>
      </c>
      <c r="Z755">
        <v>228</v>
      </c>
      <c r="AA755" t="s">
        <v>1204</v>
      </c>
    </row>
    <row r="756" spans="1:27" x14ac:dyDescent="0.3">
      <c r="A756">
        <v>1</v>
      </c>
      <c r="B756" t="s">
        <v>492</v>
      </c>
      <c r="C756" t="s">
        <v>1261</v>
      </c>
      <c r="E756">
        <v>1</v>
      </c>
      <c r="F756">
        <v>11</v>
      </c>
      <c r="G756">
        <v>22</v>
      </c>
      <c r="H756">
        <v>33</v>
      </c>
      <c r="I756">
        <v>40</v>
      </c>
      <c r="J756">
        <v>45</v>
      </c>
      <c r="K756">
        <v>42</v>
      </c>
      <c r="L756">
        <v>33</v>
      </c>
      <c r="Z756">
        <v>227</v>
      </c>
      <c r="AA756" t="s">
        <v>1204</v>
      </c>
    </row>
    <row r="757" spans="1:27" x14ac:dyDescent="0.3">
      <c r="A757">
        <v>1</v>
      </c>
      <c r="B757" t="s">
        <v>494</v>
      </c>
      <c r="C757" t="s">
        <v>1241</v>
      </c>
      <c r="E757">
        <v>1</v>
      </c>
      <c r="F757">
        <v>7</v>
      </c>
      <c r="G757">
        <v>29</v>
      </c>
      <c r="H757">
        <v>43</v>
      </c>
      <c r="I757">
        <v>55</v>
      </c>
      <c r="J757">
        <v>55</v>
      </c>
      <c r="K757">
        <v>49</v>
      </c>
      <c r="L757">
        <v>33</v>
      </c>
      <c r="Z757">
        <v>272</v>
      </c>
      <c r="AA757" t="s">
        <v>1204</v>
      </c>
    </row>
    <row r="758" spans="1:27" x14ac:dyDescent="0.3">
      <c r="A758">
        <v>1</v>
      </c>
      <c r="B758" t="s">
        <v>496</v>
      </c>
      <c r="C758" t="s">
        <v>1213</v>
      </c>
      <c r="E758">
        <v>13</v>
      </c>
      <c r="F758">
        <v>88</v>
      </c>
      <c r="G758">
        <v>96</v>
      </c>
      <c r="H758">
        <v>115</v>
      </c>
      <c r="I758">
        <v>106</v>
      </c>
      <c r="J758">
        <v>104</v>
      </c>
      <c r="K758">
        <v>35</v>
      </c>
      <c r="L758">
        <v>27</v>
      </c>
      <c r="Z758">
        <v>584</v>
      </c>
      <c r="AA758" t="s">
        <v>1204</v>
      </c>
    </row>
    <row r="759" spans="1:27" x14ac:dyDescent="0.3">
      <c r="A759">
        <v>1</v>
      </c>
      <c r="B759" t="s">
        <v>497</v>
      </c>
      <c r="C759" t="s">
        <v>1261</v>
      </c>
      <c r="E759">
        <v>2</v>
      </c>
      <c r="F759">
        <v>7</v>
      </c>
      <c r="G759">
        <v>14</v>
      </c>
      <c r="H759">
        <v>8</v>
      </c>
      <c r="I759">
        <v>5</v>
      </c>
      <c r="K759">
        <v>21</v>
      </c>
      <c r="L759">
        <v>18</v>
      </c>
      <c r="Z759">
        <v>75</v>
      </c>
      <c r="AA759" t="s">
        <v>1204</v>
      </c>
    </row>
    <row r="760" spans="1:27" x14ac:dyDescent="0.3">
      <c r="A760">
        <v>1</v>
      </c>
      <c r="B760" t="s">
        <v>498</v>
      </c>
      <c r="C760" t="s">
        <v>1241</v>
      </c>
      <c r="E760">
        <v>5</v>
      </c>
      <c r="F760">
        <v>17</v>
      </c>
      <c r="G760">
        <v>25</v>
      </c>
      <c r="H760">
        <v>26</v>
      </c>
      <c r="I760">
        <v>31</v>
      </c>
      <c r="J760">
        <v>27</v>
      </c>
      <c r="K760">
        <v>25</v>
      </c>
      <c r="L760">
        <v>24</v>
      </c>
      <c r="Z760">
        <v>180</v>
      </c>
      <c r="AA760" t="s">
        <v>1204</v>
      </c>
    </row>
    <row r="761" spans="1:27" x14ac:dyDescent="0.3">
      <c r="A761">
        <v>1</v>
      </c>
      <c r="B761" t="s">
        <v>499</v>
      </c>
      <c r="C761" t="s">
        <v>1241</v>
      </c>
      <c r="E761">
        <v>3</v>
      </c>
      <c r="G761">
        <v>2</v>
      </c>
      <c r="H761">
        <v>5</v>
      </c>
      <c r="K761">
        <v>2</v>
      </c>
      <c r="L761">
        <v>5</v>
      </c>
      <c r="Z761">
        <v>17</v>
      </c>
      <c r="AA761" t="s">
        <v>1204</v>
      </c>
    </row>
    <row r="762" spans="1:27" x14ac:dyDescent="0.3">
      <c r="A762">
        <v>1</v>
      </c>
      <c r="B762" t="s">
        <v>501</v>
      </c>
      <c r="C762" t="s">
        <v>824</v>
      </c>
      <c r="F762">
        <v>5</v>
      </c>
      <c r="H762">
        <v>3</v>
      </c>
      <c r="I762">
        <v>9</v>
      </c>
      <c r="J762">
        <v>5</v>
      </c>
      <c r="K762">
        <v>9</v>
      </c>
      <c r="L762">
        <v>11</v>
      </c>
      <c r="Z762">
        <v>42</v>
      </c>
      <c r="AA762" t="s">
        <v>1204</v>
      </c>
    </row>
    <row r="763" spans="1:27" x14ac:dyDescent="0.3">
      <c r="A763">
        <v>1</v>
      </c>
      <c r="B763" t="s">
        <v>502</v>
      </c>
      <c r="C763" t="s">
        <v>824</v>
      </c>
      <c r="F763">
        <v>1</v>
      </c>
      <c r="G763">
        <v>12</v>
      </c>
      <c r="H763">
        <v>22</v>
      </c>
      <c r="I763">
        <v>24</v>
      </c>
      <c r="J763">
        <v>25</v>
      </c>
      <c r="K763">
        <v>22</v>
      </c>
      <c r="L763">
        <v>20</v>
      </c>
      <c r="Z763">
        <v>126</v>
      </c>
      <c r="AA763" t="s">
        <v>1204</v>
      </c>
    </row>
    <row r="764" spans="1:27" x14ac:dyDescent="0.3">
      <c r="A764">
        <v>1</v>
      </c>
      <c r="B764" t="s">
        <v>503</v>
      </c>
      <c r="C764" t="s">
        <v>808</v>
      </c>
      <c r="E764">
        <v>6</v>
      </c>
      <c r="F764">
        <v>14</v>
      </c>
      <c r="G764">
        <v>32</v>
      </c>
      <c r="H764">
        <v>32</v>
      </c>
      <c r="I764">
        <v>42</v>
      </c>
      <c r="J764">
        <v>47</v>
      </c>
      <c r="K764">
        <v>40</v>
      </c>
      <c r="L764">
        <v>33</v>
      </c>
      <c r="Z764">
        <v>246</v>
      </c>
      <c r="AA764" t="s">
        <v>1204</v>
      </c>
    </row>
    <row r="765" spans="1:27" x14ac:dyDescent="0.3">
      <c r="A765">
        <v>1</v>
      </c>
      <c r="B765" t="s">
        <v>504</v>
      </c>
      <c r="C765" t="s">
        <v>844</v>
      </c>
      <c r="E765">
        <v>4</v>
      </c>
      <c r="F765">
        <v>8</v>
      </c>
      <c r="G765">
        <v>14</v>
      </c>
      <c r="H765">
        <v>14</v>
      </c>
      <c r="I765">
        <v>19</v>
      </c>
      <c r="J765">
        <v>19</v>
      </c>
      <c r="K765">
        <v>14</v>
      </c>
      <c r="L765">
        <v>12</v>
      </c>
      <c r="Z765">
        <v>104</v>
      </c>
      <c r="AA765" t="s">
        <v>1204</v>
      </c>
    </row>
    <row r="766" spans="1:27" x14ac:dyDescent="0.3">
      <c r="A766">
        <v>1</v>
      </c>
      <c r="B766" t="s">
        <v>506</v>
      </c>
      <c r="C766" t="s">
        <v>844</v>
      </c>
      <c r="E766">
        <v>2</v>
      </c>
      <c r="F766">
        <v>3</v>
      </c>
      <c r="G766">
        <v>7</v>
      </c>
      <c r="H766">
        <v>11</v>
      </c>
      <c r="I766">
        <v>10</v>
      </c>
      <c r="J766">
        <v>11</v>
      </c>
      <c r="K766">
        <v>8</v>
      </c>
      <c r="L766">
        <v>1</v>
      </c>
      <c r="Z766">
        <v>53</v>
      </c>
      <c r="AA766" t="s">
        <v>1204</v>
      </c>
    </row>
    <row r="767" spans="1:27" x14ac:dyDescent="0.3">
      <c r="A767">
        <v>1</v>
      </c>
      <c r="B767" t="s">
        <v>508</v>
      </c>
      <c r="C767" t="s">
        <v>811</v>
      </c>
      <c r="E767">
        <v>2</v>
      </c>
      <c r="F767">
        <v>6</v>
      </c>
      <c r="H767">
        <v>31</v>
      </c>
      <c r="I767">
        <v>37</v>
      </c>
      <c r="J767">
        <v>33</v>
      </c>
      <c r="K767">
        <v>29</v>
      </c>
      <c r="L767">
        <v>17</v>
      </c>
      <c r="Z767">
        <v>155</v>
      </c>
      <c r="AA767" t="s">
        <v>1204</v>
      </c>
    </row>
    <row r="768" spans="1:27" x14ac:dyDescent="0.3">
      <c r="A768">
        <v>1</v>
      </c>
      <c r="B768" t="s">
        <v>509</v>
      </c>
      <c r="C768" t="s">
        <v>811</v>
      </c>
      <c r="E768">
        <v>1</v>
      </c>
      <c r="K768">
        <v>1</v>
      </c>
      <c r="L768">
        <v>1</v>
      </c>
      <c r="Z768">
        <v>3</v>
      </c>
      <c r="AA768" t="s">
        <v>1204</v>
      </c>
    </row>
    <row r="769" spans="1:27" x14ac:dyDescent="0.3">
      <c r="A769">
        <v>1</v>
      </c>
      <c r="B769" t="s">
        <v>510</v>
      </c>
      <c r="C769" t="s">
        <v>1222</v>
      </c>
      <c r="F769">
        <v>2</v>
      </c>
      <c r="G769">
        <v>6</v>
      </c>
      <c r="H769">
        <v>10</v>
      </c>
      <c r="I769">
        <v>13</v>
      </c>
      <c r="J769">
        <v>12</v>
      </c>
      <c r="K769">
        <v>12</v>
      </c>
      <c r="L769">
        <v>7</v>
      </c>
      <c r="Z769">
        <v>62</v>
      </c>
      <c r="AA769" t="s">
        <v>1204</v>
      </c>
    </row>
    <row r="770" spans="1:27" x14ac:dyDescent="0.3">
      <c r="A770">
        <v>1</v>
      </c>
      <c r="B770" t="s">
        <v>511</v>
      </c>
      <c r="C770" t="s">
        <v>1223</v>
      </c>
      <c r="G770">
        <v>2</v>
      </c>
      <c r="H770">
        <v>11</v>
      </c>
      <c r="I770">
        <v>12</v>
      </c>
      <c r="J770">
        <v>11</v>
      </c>
      <c r="K770">
        <v>7</v>
      </c>
      <c r="L770">
        <v>5</v>
      </c>
      <c r="Z770">
        <v>48</v>
      </c>
      <c r="AA770" t="s">
        <v>1204</v>
      </c>
    </row>
    <row r="771" spans="1:27" x14ac:dyDescent="0.3">
      <c r="A771">
        <v>1</v>
      </c>
      <c r="B771" t="s">
        <v>512</v>
      </c>
      <c r="C771" t="s">
        <v>872</v>
      </c>
      <c r="E771">
        <v>8</v>
      </c>
      <c r="F771">
        <v>75</v>
      </c>
      <c r="G771">
        <v>95</v>
      </c>
      <c r="H771">
        <v>116</v>
      </c>
      <c r="I771">
        <v>115</v>
      </c>
      <c r="J771">
        <v>107</v>
      </c>
      <c r="K771">
        <v>37</v>
      </c>
      <c r="L771">
        <v>25</v>
      </c>
      <c r="Z771">
        <v>578</v>
      </c>
      <c r="AA771" t="s">
        <v>1204</v>
      </c>
    </row>
    <row r="772" spans="1:27" x14ac:dyDescent="0.3">
      <c r="A772">
        <v>1</v>
      </c>
      <c r="B772" t="s">
        <v>513</v>
      </c>
      <c r="C772" t="s">
        <v>888</v>
      </c>
      <c r="E772">
        <v>3</v>
      </c>
      <c r="F772">
        <v>8</v>
      </c>
      <c r="G772">
        <v>14</v>
      </c>
      <c r="H772">
        <v>28</v>
      </c>
      <c r="I772">
        <v>38</v>
      </c>
      <c r="J772">
        <v>43</v>
      </c>
      <c r="K772">
        <v>33</v>
      </c>
      <c r="L772">
        <v>24</v>
      </c>
      <c r="Z772">
        <v>191</v>
      </c>
      <c r="AA772" t="s">
        <v>1204</v>
      </c>
    </row>
    <row r="773" spans="1:27" x14ac:dyDescent="0.3">
      <c r="A773">
        <v>1</v>
      </c>
      <c r="B773" t="s">
        <v>514</v>
      </c>
      <c r="C773" t="s">
        <v>978</v>
      </c>
      <c r="E773">
        <v>2</v>
      </c>
      <c r="F773">
        <v>4</v>
      </c>
      <c r="G773">
        <v>7</v>
      </c>
      <c r="H773">
        <v>10</v>
      </c>
      <c r="I773">
        <v>9</v>
      </c>
      <c r="J773">
        <v>7</v>
      </c>
      <c r="K773">
        <v>6</v>
      </c>
      <c r="L773">
        <v>7</v>
      </c>
      <c r="Z773">
        <v>52</v>
      </c>
      <c r="AA773" t="s">
        <v>1204</v>
      </c>
    </row>
    <row r="774" spans="1:27" x14ac:dyDescent="0.3">
      <c r="A774">
        <v>1</v>
      </c>
      <c r="B774" t="s">
        <v>515</v>
      </c>
      <c r="C774" t="s">
        <v>1001</v>
      </c>
      <c r="F774">
        <v>10</v>
      </c>
      <c r="G774">
        <v>11</v>
      </c>
      <c r="H774">
        <v>16</v>
      </c>
      <c r="I774">
        <v>18</v>
      </c>
      <c r="J774">
        <v>17</v>
      </c>
      <c r="K774">
        <v>13</v>
      </c>
      <c r="L774">
        <v>6</v>
      </c>
      <c r="Z774">
        <v>91</v>
      </c>
      <c r="AA774" t="s">
        <v>1204</v>
      </c>
    </row>
    <row r="775" spans="1:27" x14ac:dyDescent="0.3">
      <c r="A775">
        <v>1</v>
      </c>
      <c r="B775" t="s">
        <v>516</v>
      </c>
      <c r="C775" t="s">
        <v>1001</v>
      </c>
      <c r="E775">
        <v>7</v>
      </c>
      <c r="F775">
        <v>6</v>
      </c>
      <c r="G775">
        <v>1</v>
      </c>
      <c r="H775">
        <v>1</v>
      </c>
      <c r="Z775">
        <v>15</v>
      </c>
      <c r="AA775" t="s">
        <v>1204</v>
      </c>
    </row>
    <row r="776" spans="1:27" x14ac:dyDescent="0.3">
      <c r="A776">
        <v>1</v>
      </c>
      <c r="B776" t="s">
        <v>517</v>
      </c>
      <c r="C776" t="s">
        <v>978</v>
      </c>
      <c r="E776">
        <v>11</v>
      </c>
      <c r="F776">
        <v>2</v>
      </c>
      <c r="H776">
        <v>9</v>
      </c>
      <c r="I776">
        <v>12</v>
      </c>
      <c r="J776">
        <v>18</v>
      </c>
      <c r="K776">
        <v>9</v>
      </c>
      <c r="L776">
        <v>3</v>
      </c>
      <c r="Z776">
        <v>64</v>
      </c>
      <c r="AA776" t="s">
        <v>1204</v>
      </c>
    </row>
    <row r="777" spans="1:27" x14ac:dyDescent="0.3">
      <c r="A777">
        <v>1</v>
      </c>
      <c r="B777" t="s">
        <v>518</v>
      </c>
      <c r="C777" t="s">
        <v>1001</v>
      </c>
      <c r="E777">
        <v>2</v>
      </c>
      <c r="F777">
        <v>2</v>
      </c>
      <c r="L777">
        <v>3</v>
      </c>
      <c r="Z777">
        <v>7</v>
      </c>
      <c r="AA777" t="s">
        <v>1204</v>
      </c>
    </row>
    <row r="778" spans="1:27" x14ac:dyDescent="0.3">
      <c r="A778">
        <v>2</v>
      </c>
      <c r="B778" t="s">
        <v>518</v>
      </c>
      <c r="C778" t="s">
        <v>1001</v>
      </c>
      <c r="F778">
        <v>1</v>
      </c>
      <c r="Z778">
        <v>1</v>
      </c>
      <c r="AA778" t="s">
        <v>1204</v>
      </c>
    </row>
    <row r="779" spans="1:27" x14ac:dyDescent="0.3">
      <c r="A779">
        <v>1</v>
      </c>
      <c r="B779" t="s">
        <v>519</v>
      </c>
      <c r="C779" t="s">
        <v>978</v>
      </c>
      <c r="E779">
        <v>1</v>
      </c>
      <c r="F779">
        <v>3</v>
      </c>
      <c r="G779">
        <v>4</v>
      </c>
      <c r="H779">
        <v>6</v>
      </c>
      <c r="I779">
        <v>10</v>
      </c>
      <c r="J779">
        <v>20</v>
      </c>
      <c r="K779">
        <v>10</v>
      </c>
      <c r="L779">
        <v>5</v>
      </c>
      <c r="Z779">
        <v>59</v>
      </c>
      <c r="AA779" t="s">
        <v>1204</v>
      </c>
    </row>
    <row r="780" spans="1:27" x14ac:dyDescent="0.3">
      <c r="A780">
        <v>1</v>
      </c>
      <c r="B780" t="s">
        <v>521</v>
      </c>
      <c r="C780" t="s">
        <v>978</v>
      </c>
      <c r="F780">
        <v>2</v>
      </c>
      <c r="I780">
        <v>10</v>
      </c>
      <c r="J780">
        <v>12</v>
      </c>
      <c r="K780">
        <v>12</v>
      </c>
      <c r="L780">
        <v>12</v>
      </c>
      <c r="Z780">
        <v>48</v>
      </c>
      <c r="AA780" t="s">
        <v>1204</v>
      </c>
    </row>
    <row r="781" spans="1:27" x14ac:dyDescent="0.3">
      <c r="A781">
        <v>1</v>
      </c>
      <c r="B781" t="s">
        <v>522</v>
      </c>
      <c r="C781" t="s">
        <v>945</v>
      </c>
      <c r="F781">
        <v>1</v>
      </c>
      <c r="G781">
        <v>2</v>
      </c>
      <c r="H781">
        <v>7</v>
      </c>
      <c r="I781">
        <v>16</v>
      </c>
      <c r="J781">
        <v>16</v>
      </c>
      <c r="K781">
        <v>14</v>
      </c>
      <c r="L781">
        <v>10</v>
      </c>
      <c r="Z781">
        <v>66</v>
      </c>
      <c r="AA781" t="s">
        <v>1204</v>
      </c>
    </row>
    <row r="782" spans="1:27" x14ac:dyDescent="0.3">
      <c r="A782">
        <v>1</v>
      </c>
      <c r="B782" t="s">
        <v>524</v>
      </c>
      <c r="C782" t="s">
        <v>844</v>
      </c>
      <c r="E782">
        <v>1</v>
      </c>
      <c r="F782">
        <v>3</v>
      </c>
      <c r="G782">
        <v>5</v>
      </c>
      <c r="H782">
        <v>14</v>
      </c>
      <c r="I782">
        <v>14</v>
      </c>
      <c r="J782">
        <v>14</v>
      </c>
      <c r="K782">
        <v>11</v>
      </c>
      <c r="L782">
        <v>10</v>
      </c>
      <c r="Z782">
        <v>72</v>
      </c>
      <c r="AA782" t="s">
        <v>1204</v>
      </c>
    </row>
    <row r="783" spans="1:27" x14ac:dyDescent="0.3">
      <c r="A783">
        <v>1</v>
      </c>
      <c r="B783" t="s">
        <v>525</v>
      </c>
      <c r="C783" t="s">
        <v>1136</v>
      </c>
      <c r="D783">
        <v>41</v>
      </c>
      <c r="E783">
        <v>83</v>
      </c>
      <c r="F783">
        <v>209</v>
      </c>
      <c r="G783">
        <v>210</v>
      </c>
      <c r="H783">
        <v>213</v>
      </c>
      <c r="I783">
        <v>169</v>
      </c>
      <c r="Z783">
        <v>925</v>
      </c>
      <c r="AA783" t="s">
        <v>1204</v>
      </c>
    </row>
    <row r="784" spans="1:27" x14ac:dyDescent="0.3">
      <c r="A784">
        <v>1</v>
      </c>
      <c r="B784" t="s">
        <v>529</v>
      </c>
      <c r="C784" t="s">
        <v>844</v>
      </c>
      <c r="D784">
        <v>28</v>
      </c>
      <c r="E784">
        <v>58</v>
      </c>
      <c r="F784">
        <v>165</v>
      </c>
      <c r="G784">
        <v>164</v>
      </c>
      <c r="H784">
        <v>169</v>
      </c>
      <c r="I784">
        <v>137</v>
      </c>
      <c r="Z784">
        <v>721</v>
      </c>
      <c r="AA784" t="s">
        <v>1204</v>
      </c>
    </row>
    <row r="785" spans="1:27" x14ac:dyDescent="0.3">
      <c r="A785">
        <v>1</v>
      </c>
      <c r="B785" t="s">
        <v>531</v>
      </c>
      <c r="C785" t="s">
        <v>811</v>
      </c>
      <c r="G785">
        <v>2</v>
      </c>
      <c r="H785">
        <v>7</v>
      </c>
      <c r="I785">
        <v>14</v>
      </c>
      <c r="J785">
        <v>22</v>
      </c>
      <c r="K785">
        <v>14</v>
      </c>
      <c r="L785">
        <v>9</v>
      </c>
      <c r="M785">
        <v>11</v>
      </c>
      <c r="Z785">
        <v>79</v>
      </c>
      <c r="AA785" t="s">
        <v>1204</v>
      </c>
    </row>
    <row r="786" spans="1:27" x14ac:dyDescent="0.3">
      <c r="A786">
        <v>1</v>
      </c>
      <c r="B786" t="s">
        <v>535</v>
      </c>
      <c r="C786" t="s">
        <v>960</v>
      </c>
      <c r="F786">
        <v>12</v>
      </c>
      <c r="G786">
        <v>16</v>
      </c>
      <c r="H786">
        <v>20</v>
      </c>
      <c r="I786">
        <v>10</v>
      </c>
      <c r="J786">
        <v>12</v>
      </c>
      <c r="K786">
        <v>6</v>
      </c>
      <c r="L786">
        <v>1</v>
      </c>
      <c r="M786">
        <v>4</v>
      </c>
      <c r="Z786">
        <v>81</v>
      </c>
      <c r="AA786" t="s">
        <v>1204</v>
      </c>
    </row>
    <row r="787" spans="1:27" x14ac:dyDescent="0.3">
      <c r="A787">
        <v>1</v>
      </c>
      <c r="B787" t="s">
        <v>537</v>
      </c>
      <c r="C787" t="s">
        <v>973</v>
      </c>
      <c r="F787">
        <v>15</v>
      </c>
      <c r="G787">
        <v>10</v>
      </c>
      <c r="H787">
        <v>12</v>
      </c>
      <c r="I787">
        <v>11</v>
      </c>
      <c r="J787">
        <v>10</v>
      </c>
      <c r="K787">
        <v>8</v>
      </c>
      <c r="L787">
        <v>10</v>
      </c>
      <c r="M787">
        <v>7</v>
      </c>
      <c r="Z787">
        <v>83</v>
      </c>
      <c r="AA787" t="s">
        <v>1204</v>
      </c>
    </row>
    <row r="788" spans="1:27" x14ac:dyDescent="0.3">
      <c r="A788">
        <v>1</v>
      </c>
      <c r="B788" t="s">
        <v>539</v>
      </c>
      <c r="C788" t="s">
        <v>811</v>
      </c>
      <c r="F788">
        <v>8</v>
      </c>
      <c r="G788">
        <v>11</v>
      </c>
      <c r="H788">
        <v>11</v>
      </c>
      <c r="I788">
        <v>21</v>
      </c>
      <c r="J788">
        <v>23</v>
      </c>
      <c r="K788">
        <v>21</v>
      </c>
      <c r="L788">
        <v>16</v>
      </c>
      <c r="M788">
        <v>10</v>
      </c>
      <c r="Z788">
        <v>121</v>
      </c>
      <c r="AA788" t="s">
        <v>1204</v>
      </c>
    </row>
    <row r="789" spans="1:27" x14ac:dyDescent="0.3">
      <c r="A789">
        <v>1</v>
      </c>
      <c r="B789" t="s">
        <v>540</v>
      </c>
      <c r="C789" t="s">
        <v>973</v>
      </c>
      <c r="F789">
        <v>20</v>
      </c>
      <c r="G789">
        <v>14</v>
      </c>
      <c r="H789">
        <v>21</v>
      </c>
      <c r="I789">
        <v>30</v>
      </c>
      <c r="J789">
        <v>30</v>
      </c>
      <c r="K789">
        <v>27</v>
      </c>
      <c r="L789">
        <v>23</v>
      </c>
      <c r="M789">
        <v>23</v>
      </c>
      <c r="Z789">
        <v>188</v>
      </c>
      <c r="AA789" t="s">
        <v>1204</v>
      </c>
    </row>
    <row r="790" spans="1:27" x14ac:dyDescent="0.3">
      <c r="A790">
        <v>1</v>
      </c>
      <c r="B790" t="s">
        <v>547</v>
      </c>
      <c r="C790" t="s">
        <v>973</v>
      </c>
      <c r="F790">
        <v>19</v>
      </c>
      <c r="G790">
        <v>23</v>
      </c>
      <c r="H790">
        <v>32</v>
      </c>
      <c r="I790">
        <v>26</v>
      </c>
      <c r="J790">
        <v>30</v>
      </c>
      <c r="K790">
        <v>27</v>
      </c>
      <c r="L790">
        <v>19</v>
      </c>
      <c r="M790">
        <v>15</v>
      </c>
      <c r="Z790">
        <v>191</v>
      </c>
      <c r="AA790" t="s">
        <v>1204</v>
      </c>
    </row>
    <row r="791" spans="1:27" x14ac:dyDescent="0.3">
      <c r="A791">
        <v>1</v>
      </c>
      <c r="B791" t="s">
        <v>549</v>
      </c>
      <c r="C791" t="s">
        <v>945</v>
      </c>
      <c r="H791">
        <v>56</v>
      </c>
      <c r="I791">
        <v>80</v>
      </c>
      <c r="J791">
        <v>64</v>
      </c>
      <c r="K791">
        <v>64</v>
      </c>
      <c r="L791">
        <v>39</v>
      </c>
      <c r="M791">
        <v>39</v>
      </c>
      <c r="N791">
        <v>39</v>
      </c>
      <c r="O791">
        <v>36</v>
      </c>
      <c r="P791">
        <v>31</v>
      </c>
      <c r="Z791">
        <v>448</v>
      </c>
      <c r="AA791" t="s">
        <v>1204</v>
      </c>
    </row>
    <row r="792" spans="1:27" x14ac:dyDescent="0.3">
      <c r="A792">
        <v>1</v>
      </c>
      <c r="B792" t="s">
        <v>553</v>
      </c>
      <c r="C792" t="s">
        <v>1104</v>
      </c>
      <c r="H792">
        <v>38</v>
      </c>
      <c r="I792">
        <v>104</v>
      </c>
      <c r="J792">
        <v>157</v>
      </c>
      <c r="K792">
        <v>178</v>
      </c>
      <c r="L792">
        <v>188</v>
      </c>
      <c r="M792">
        <v>170</v>
      </c>
      <c r="N792">
        <v>151</v>
      </c>
      <c r="O792">
        <v>111</v>
      </c>
      <c r="P792">
        <v>78</v>
      </c>
      <c r="Z792">
        <v>1175</v>
      </c>
      <c r="AA792" t="s">
        <v>1204</v>
      </c>
    </row>
    <row r="793" spans="1:27" x14ac:dyDescent="0.3">
      <c r="A793">
        <v>1</v>
      </c>
      <c r="B793" t="s">
        <v>555</v>
      </c>
      <c r="C793" t="s">
        <v>844</v>
      </c>
      <c r="H793">
        <v>21</v>
      </c>
      <c r="I793">
        <v>59</v>
      </c>
      <c r="J793">
        <v>109</v>
      </c>
      <c r="K793">
        <v>148</v>
      </c>
      <c r="L793">
        <v>133</v>
      </c>
      <c r="M793">
        <v>123</v>
      </c>
      <c r="N793">
        <v>79</v>
      </c>
      <c r="O793">
        <v>97</v>
      </c>
      <c r="P793">
        <v>71</v>
      </c>
      <c r="Z793">
        <v>840</v>
      </c>
      <c r="AA793" t="s">
        <v>1204</v>
      </c>
    </row>
    <row r="794" spans="1:27" x14ac:dyDescent="0.3">
      <c r="A794">
        <v>1</v>
      </c>
      <c r="B794" t="s">
        <v>557</v>
      </c>
      <c r="C794" t="s">
        <v>945</v>
      </c>
      <c r="H794">
        <v>32</v>
      </c>
      <c r="I794">
        <v>35</v>
      </c>
      <c r="J794">
        <v>99</v>
      </c>
      <c r="K794">
        <v>111</v>
      </c>
      <c r="L794">
        <v>113</v>
      </c>
      <c r="M794">
        <v>106</v>
      </c>
      <c r="N794">
        <v>98</v>
      </c>
      <c r="O794">
        <v>95</v>
      </c>
      <c r="P794">
        <v>89</v>
      </c>
      <c r="Z794">
        <v>778</v>
      </c>
      <c r="AA794" t="s">
        <v>1204</v>
      </c>
    </row>
    <row r="795" spans="1:27" x14ac:dyDescent="0.3">
      <c r="A795" t="s">
        <v>1206</v>
      </c>
      <c r="B795" t="s">
        <v>557</v>
      </c>
      <c r="C795" t="s">
        <v>945</v>
      </c>
      <c r="K795">
        <v>8</v>
      </c>
      <c r="L795">
        <v>4</v>
      </c>
      <c r="M795">
        <v>10</v>
      </c>
      <c r="Z795">
        <v>22</v>
      </c>
      <c r="AA795" t="s">
        <v>1204</v>
      </c>
    </row>
    <row r="796" spans="1:27" x14ac:dyDescent="0.3">
      <c r="A796">
        <v>1</v>
      </c>
      <c r="B796" t="s">
        <v>561</v>
      </c>
      <c r="C796" t="s">
        <v>844</v>
      </c>
      <c r="H796">
        <v>15</v>
      </c>
      <c r="I796">
        <v>18</v>
      </c>
      <c r="J796">
        <v>135</v>
      </c>
      <c r="K796">
        <v>142</v>
      </c>
      <c r="L796">
        <v>146</v>
      </c>
      <c r="M796">
        <v>129</v>
      </c>
      <c r="N796">
        <v>121</v>
      </c>
      <c r="O796">
        <v>121</v>
      </c>
      <c r="P796">
        <v>105</v>
      </c>
      <c r="Z796">
        <v>932</v>
      </c>
      <c r="AA796" t="s">
        <v>1204</v>
      </c>
    </row>
    <row r="797" spans="1:27" x14ac:dyDescent="0.3">
      <c r="A797">
        <v>1</v>
      </c>
      <c r="B797" t="s">
        <v>562</v>
      </c>
      <c r="C797" t="s">
        <v>808</v>
      </c>
      <c r="H797">
        <v>39</v>
      </c>
      <c r="I797">
        <v>57</v>
      </c>
      <c r="J797">
        <v>64</v>
      </c>
      <c r="K797">
        <v>95</v>
      </c>
      <c r="L797">
        <v>77</v>
      </c>
      <c r="M797">
        <v>93</v>
      </c>
      <c r="N797">
        <v>76</v>
      </c>
      <c r="O797">
        <v>71</v>
      </c>
      <c r="P797">
        <v>89</v>
      </c>
      <c r="Z797">
        <v>661</v>
      </c>
      <c r="AA797" t="s">
        <v>1204</v>
      </c>
    </row>
    <row r="798" spans="1:27" x14ac:dyDescent="0.3">
      <c r="A798">
        <v>1</v>
      </c>
      <c r="B798" t="s">
        <v>565</v>
      </c>
      <c r="C798" t="s">
        <v>1242</v>
      </c>
      <c r="H798">
        <v>22</v>
      </c>
      <c r="I798">
        <v>37</v>
      </c>
      <c r="J798">
        <v>47</v>
      </c>
      <c r="K798">
        <v>57</v>
      </c>
      <c r="L798">
        <v>60</v>
      </c>
      <c r="M798">
        <v>49</v>
      </c>
      <c r="N798">
        <v>32</v>
      </c>
      <c r="O798">
        <v>35</v>
      </c>
      <c r="P798">
        <v>35</v>
      </c>
      <c r="Z798">
        <v>374</v>
      </c>
      <c r="AA798" t="s">
        <v>1204</v>
      </c>
    </row>
    <row r="799" spans="1:27" x14ac:dyDescent="0.3">
      <c r="A799">
        <v>1</v>
      </c>
      <c r="B799" t="s">
        <v>567</v>
      </c>
      <c r="C799" t="s">
        <v>932</v>
      </c>
      <c r="H799">
        <v>27</v>
      </c>
      <c r="I799">
        <v>29</v>
      </c>
      <c r="J799">
        <v>40</v>
      </c>
      <c r="K799">
        <v>55</v>
      </c>
      <c r="L799">
        <v>59</v>
      </c>
      <c r="M799">
        <v>59</v>
      </c>
      <c r="N799">
        <v>41</v>
      </c>
      <c r="O799">
        <v>33</v>
      </c>
      <c r="P799">
        <v>29</v>
      </c>
      <c r="Z799">
        <v>372</v>
      </c>
      <c r="AA799" t="s">
        <v>1204</v>
      </c>
    </row>
    <row r="800" spans="1:27" x14ac:dyDescent="0.3">
      <c r="A800">
        <v>1</v>
      </c>
      <c r="B800" t="s">
        <v>569</v>
      </c>
      <c r="C800" t="s">
        <v>844</v>
      </c>
      <c r="H800">
        <v>15</v>
      </c>
      <c r="I800">
        <v>18</v>
      </c>
      <c r="J800">
        <v>36</v>
      </c>
      <c r="K800">
        <v>42</v>
      </c>
      <c r="L800">
        <v>42</v>
      </c>
      <c r="M800">
        <v>42</v>
      </c>
      <c r="N800">
        <v>39</v>
      </c>
      <c r="O800">
        <v>36</v>
      </c>
      <c r="P800">
        <v>20</v>
      </c>
      <c r="Z800">
        <v>290</v>
      </c>
      <c r="AA800" t="s">
        <v>1204</v>
      </c>
    </row>
    <row r="801" spans="1:27" x14ac:dyDescent="0.3">
      <c r="A801">
        <v>1</v>
      </c>
      <c r="B801" t="s">
        <v>571</v>
      </c>
      <c r="C801" t="s">
        <v>808</v>
      </c>
      <c r="H801">
        <v>30</v>
      </c>
      <c r="I801">
        <v>33</v>
      </c>
      <c r="J801">
        <v>46</v>
      </c>
      <c r="K801">
        <v>63</v>
      </c>
      <c r="L801">
        <v>63</v>
      </c>
      <c r="M801">
        <v>60</v>
      </c>
      <c r="N801">
        <v>48</v>
      </c>
      <c r="O801">
        <v>42</v>
      </c>
      <c r="P801">
        <v>33</v>
      </c>
      <c r="Z801">
        <v>418</v>
      </c>
      <c r="AA801" t="s">
        <v>1204</v>
      </c>
    </row>
    <row r="802" spans="1:27" x14ac:dyDescent="0.3">
      <c r="A802">
        <v>1</v>
      </c>
      <c r="B802" t="s">
        <v>572</v>
      </c>
      <c r="C802" t="s">
        <v>844</v>
      </c>
      <c r="H802">
        <v>23</v>
      </c>
      <c r="I802">
        <v>32</v>
      </c>
      <c r="J802">
        <v>49</v>
      </c>
      <c r="K802">
        <v>65</v>
      </c>
      <c r="L802">
        <v>66</v>
      </c>
      <c r="M802">
        <v>64</v>
      </c>
      <c r="N802">
        <v>45</v>
      </c>
      <c r="O802">
        <v>39</v>
      </c>
      <c r="P802">
        <v>26</v>
      </c>
      <c r="Z802">
        <v>409</v>
      </c>
      <c r="AA802" t="s">
        <v>1204</v>
      </c>
    </row>
    <row r="803" spans="1:27" x14ac:dyDescent="0.3">
      <c r="A803">
        <v>1</v>
      </c>
      <c r="B803" t="s">
        <v>574</v>
      </c>
      <c r="C803" t="s">
        <v>811</v>
      </c>
      <c r="H803">
        <v>33</v>
      </c>
      <c r="I803">
        <v>32</v>
      </c>
      <c r="J803">
        <v>64</v>
      </c>
      <c r="K803">
        <v>91</v>
      </c>
      <c r="L803">
        <v>67</v>
      </c>
      <c r="M803">
        <v>78</v>
      </c>
      <c r="N803">
        <v>52</v>
      </c>
      <c r="O803">
        <v>43</v>
      </c>
      <c r="P803">
        <v>54</v>
      </c>
      <c r="Z803">
        <v>514</v>
      </c>
      <c r="AA803" t="s">
        <v>1204</v>
      </c>
    </row>
    <row r="804" spans="1:27" x14ac:dyDescent="0.3">
      <c r="A804">
        <v>1</v>
      </c>
      <c r="B804" t="s">
        <v>576</v>
      </c>
      <c r="C804" t="s">
        <v>811</v>
      </c>
      <c r="H804">
        <v>12</v>
      </c>
      <c r="I804">
        <v>17</v>
      </c>
      <c r="J804">
        <v>13</v>
      </c>
      <c r="K804">
        <v>5</v>
      </c>
      <c r="L804">
        <v>8</v>
      </c>
      <c r="M804">
        <v>7</v>
      </c>
      <c r="N804">
        <v>6</v>
      </c>
      <c r="P804">
        <v>1</v>
      </c>
      <c r="Z804">
        <v>69</v>
      </c>
      <c r="AA804" t="s">
        <v>1204</v>
      </c>
    </row>
    <row r="805" spans="1:27" x14ac:dyDescent="0.3">
      <c r="A805">
        <v>1</v>
      </c>
      <c r="B805" t="s">
        <v>578</v>
      </c>
      <c r="C805" t="s">
        <v>1210</v>
      </c>
      <c r="H805">
        <v>33</v>
      </c>
      <c r="I805">
        <v>37</v>
      </c>
      <c r="J805">
        <v>39</v>
      </c>
      <c r="K805">
        <v>41</v>
      </c>
      <c r="L805">
        <v>45</v>
      </c>
      <c r="M805">
        <v>41</v>
      </c>
      <c r="N805">
        <v>23</v>
      </c>
      <c r="O805">
        <v>27</v>
      </c>
      <c r="P805">
        <v>7</v>
      </c>
      <c r="Z805">
        <v>293</v>
      </c>
      <c r="AA805" t="s">
        <v>1204</v>
      </c>
    </row>
    <row r="806" spans="1:27" x14ac:dyDescent="0.3">
      <c r="A806">
        <v>1</v>
      </c>
      <c r="B806" t="s">
        <v>579</v>
      </c>
      <c r="C806" t="s">
        <v>1210</v>
      </c>
      <c r="H806">
        <v>13</v>
      </c>
      <c r="I806">
        <v>15</v>
      </c>
      <c r="J806">
        <v>18</v>
      </c>
      <c r="K806">
        <v>22</v>
      </c>
      <c r="L806">
        <v>24</v>
      </c>
      <c r="M806">
        <v>22</v>
      </c>
      <c r="N806">
        <v>19</v>
      </c>
      <c r="O806">
        <v>14</v>
      </c>
      <c r="P806">
        <v>14</v>
      </c>
      <c r="Z806">
        <v>161</v>
      </c>
      <c r="AA806" t="s">
        <v>1204</v>
      </c>
    </row>
    <row r="807" spans="1:27" x14ac:dyDescent="0.3">
      <c r="A807" t="s">
        <v>1206</v>
      </c>
      <c r="B807" t="s">
        <v>579</v>
      </c>
      <c r="C807" t="s">
        <v>1210</v>
      </c>
      <c r="H807">
        <v>2</v>
      </c>
      <c r="I807">
        <v>2</v>
      </c>
      <c r="J807">
        <v>2</v>
      </c>
      <c r="K807">
        <v>4</v>
      </c>
      <c r="L807">
        <v>4</v>
      </c>
      <c r="M807">
        <v>4</v>
      </c>
      <c r="N807">
        <v>2</v>
      </c>
      <c r="O807">
        <v>2</v>
      </c>
      <c r="P807">
        <v>2</v>
      </c>
      <c r="Z807">
        <v>24</v>
      </c>
      <c r="AA807" t="s">
        <v>1204</v>
      </c>
    </row>
    <row r="808" spans="1:27" x14ac:dyDescent="0.3">
      <c r="A808">
        <v>1</v>
      </c>
      <c r="B808" t="s">
        <v>581</v>
      </c>
      <c r="C808" t="s">
        <v>1098</v>
      </c>
      <c r="H808">
        <v>15</v>
      </c>
      <c r="I808">
        <v>17</v>
      </c>
      <c r="J808">
        <v>17</v>
      </c>
      <c r="K808">
        <v>26</v>
      </c>
      <c r="L808">
        <v>27</v>
      </c>
      <c r="M808">
        <v>26</v>
      </c>
      <c r="N808">
        <v>19</v>
      </c>
      <c r="O808">
        <v>17</v>
      </c>
      <c r="P808">
        <v>12</v>
      </c>
      <c r="Z808">
        <v>176</v>
      </c>
      <c r="AA808" t="s">
        <v>1204</v>
      </c>
    </row>
    <row r="809" spans="1:27" x14ac:dyDescent="0.3">
      <c r="A809">
        <v>1</v>
      </c>
      <c r="B809" t="s">
        <v>583</v>
      </c>
      <c r="C809" t="s">
        <v>1136</v>
      </c>
      <c r="J809">
        <v>3</v>
      </c>
      <c r="L809">
        <v>10</v>
      </c>
      <c r="N809">
        <v>1</v>
      </c>
      <c r="Z809">
        <v>14</v>
      </c>
      <c r="AA809" t="s">
        <v>1204</v>
      </c>
    </row>
    <row r="810" spans="1:27" x14ac:dyDescent="0.3">
      <c r="A810">
        <v>1</v>
      </c>
      <c r="B810" t="s">
        <v>584</v>
      </c>
      <c r="C810" t="s">
        <v>1136</v>
      </c>
      <c r="H810">
        <v>17</v>
      </c>
      <c r="I810">
        <v>21</v>
      </c>
      <c r="J810">
        <v>31</v>
      </c>
      <c r="K810">
        <v>33</v>
      </c>
      <c r="L810">
        <v>35</v>
      </c>
      <c r="M810">
        <v>29</v>
      </c>
      <c r="N810">
        <v>22</v>
      </c>
      <c r="O810">
        <v>14</v>
      </c>
      <c r="P810">
        <v>13</v>
      </c>
      <c r="Z810">
        <v>215</v>
      </c>
      <c r="AA810" t="s">
        <v>1204</v>
      </c>
    </row>
    <row r="811" spans="1:27" x14ac:dyDescent="0.3">
      <c r="A811">
        <v>1</v>
      </c>
      <c r="B811" t="s">
        <v>586</v>
      </c>
      <c r="C811" t="s">
        <v>1225</v>
      </c>
      <c r="H811">
        <v>23</v>
      </c>
      <c r="I811">
        <v>34</v>
      </c>
      <c r="J811">
        <v>84</v>
      </c>
      <c r="K811">
        <v>104</v>
      </c>
      <c r="L811">
        <v>106</v>
      </c>
      <c r="M811">
        <v>116</v>
      </c>
      <c r="N811">
        <v>111</v>
      </c>
      <c r="O811">
        <v>69</v>
      </c>
      <c r="P811">
        <v>62</v>
      </c>
      <c r="Z811">
        <v>709</v>
      </c>
      <c r="AA811" t="s">
        <v>1204</v>
      </c>
    </row>
    <row r="812" spans="1:27" x14ac:dyDescent="0.3">
      <c r="A812">
        <v>1</v>
      </c>
      <c r="B812" t="s">
        <v>587</v>
      </c>
      <c r="C812" t="s">
        <v>1225</v>
      </c>
      <c r="H812">
        <v>27</v>
      </c>
      <c r="I812">
        <v>41</v>
      </c>
      <c r="J812">
        <v>41</v>
      </c>
      <c r="K812">
        <v>41</v>
      </c>
      <c r="L812">
        <v>33</v>
      </c>
      <c r="M812">
        <v>31</v>
      </c>
      <c r="N812">
        <v>9</v>
      </c>
      <c r="O812">
        <v>17</v>
      </c>
      <c r="P812">
        <v>11</v>
      </c>
      <c r="Z812">
        <v>251</v>
      </c>
      <c r="AA812" t="s">
        <v>1204</v>
      </c>
    </row>
    <row r="813" spans="1:27" x14ac:dyDescent="0.3">
      <c r="A813">
        <v>1</v>
      </c>
      <c r="B813" t="s">
        <v>589</v>
      </c>
      <c r="C813" t="s">
        <v>811</v>
      </c>
      <c r="H813">
        <v>20</v>
      </c>
      <c r="I813">
        <v>29</v>
      </c>
      <c r="J813">
        <v>23</v>
      </c>
      <c r="K813">
        <v>32</v>
      </c>
      <c r="L813">
        <v>29</v>
      </c>
      <c r="M813">
        <v>28</v>
      </c>
      <c r="N813">
        <v>16</v>
      </c>
      <c r="O813">
        <v>15</v>
      </c>
      <c r="P813">
        <v>9</v>
      </c>
      <c r="Z813">
        <v>201</v>
      </c>
      <c r="AA813" t="s">
        <v>1204</v>
      </c>
    </row>
    <row r="814" spans="1:27" x14ac:dyDescent="0.3">
      <c r="A814">
        <v>1</v>
      </c>
      <c r="B814" t="s">
        <v>591</v>
      </c>
      <c r="C814" t="s">
        <v>1098</v>
      </c>
      <c r="H814">
        <v>32</v>
      </c>
      <c r="I814">
        <v>46</v>
      </c>
      <c r="J814">
        <v>43</v>
      </c>
      <c r="K814">
        <v>72</v>
      </c>
      <c r="L814">
        <v>69</v>
      </c>
      <c r="M814">
        <v>69</v>
      </c>
      <c r="N814">
        <v>40</v>
      </c>
      <c r="O814">
        <v>34</v>
      </c>
      <c r="P814">
        <v>24</v>
      </c>
      <c r="Z814">
        <v>429</v>
      </c>
      <c r="AA814" t="s">
        <v>1204</v>
      </c>
    </row>
    <row r="815" spans="1:27" x14ac:dyDescent="0.3">
      <c r="A815">
        <v>1</v>
      </c>
      <c r="B815" t="s">
        <v>592</v>
      </c>
      <c r="C815" t="s">
        <v>844</v>
      </c>
      <c r="H815">
        <v>13</v>
      </c>
      <c r="I815">
        <v>30</v>
      </c>
      <c r="J815">
        <v>42</v>
      </c>
      <c r="K815">
        <v>46</v>
      </c>
      <c r="L815">
        <v>46</v>
      </c>
      <c r="M815">
        <v>47</v>
      </c>
      <c r="N815">
        <v>34</v>
      </c>
      <c r="O815">
        <v>27</v>
      </c>
      <c r="P815">
        <v>8</v>
      </c>
      <c r="Z815">
        <v>293</v>
      </c>
      <c r="AA815" t="s">
        <v>1204</v>
      </c>
    </row>
    <row r="816" spans="1:27" x14ac:dyDescent="0.3">
      <c r="A816">
        <v>1</v>
      </c>
      <c r="B816" t="s">
        <v>593</v>
      </c>
      <c r="C816" t="s">
        <v>878</v>
      </c>
      <c r="K816">
        <v>38</v>
      </c>
      <c r="L816">
        <v>49</v>
      </c>
      <c r="M816">
        <v>54</v>
      </c>
      <c r="N816">
        <v>48</v>
      </c>
      <c r="O816">
        <v>45</v>
      </c>
      <c r="P816">
        <v>38</v>
      </c>
      <c r="Q816">
        <v>37</v>
      </c>
      <c r="R816">
        <v>18</v>
      </c>
      <c r="S816">
        <v>4</v>
      </c>
      <c r="T816">
        <v>2</v>
      </c>
      <c r="Z816">
        <v>333</v>
      </c>
      <c r="AA816" t="s">
        <v>1204</v>
      </c>
    </row>
    <row r="817" spans="1:27" x14ac:dyDescent="0.3">
      <c r="A817">
        <v>1</v>
      </c>
      <c r="B817" t="s">
        <v>595</v>
      </c>
      <c r="C817" t="s">
        <v>1213</v>
      </c>
      <c r="K817">
        <v>17</v>
      </c>
      <c r="L817">
        <v>17</v>
      </c>
      <c r="M817">
        <v>15</v>
      </c>
      <c r="N817">
        <v>15</v>
      </c>
      <c r="O817">
        <v>11</v>
      </c>
      <c r="P817">
        <v>5</v>
      </c>
      <c r="Q817">
        <v>7</v>
      </c>
      <c r="S817">
        <v>1</v>
      </c>
      <c r="T817">
        <v>4</v>
      </c>
      <c r="Z817">
        <v>92</v>
      </c>
      <c r="AA817" t="s">
        <v>1204</v>
      </c>
    </row>
    <row r="818" spans="1:27" x14ac:dyDescent="0.3">
      <c r="A818">
        <v>1</v>
      </c>
      <c r="B818" t="s">
        <v>596</v>
      </c>
      <c r="C818" t="s">
        <v>808</v>
      </c>
      <c r="K818">
        <v>23</v>
      </c>
      <c r="L818">
        <v>22</v>
      </c>
      <c r="M818">
        <v>25</v>
      </c>
      <c r="N818">
        <v>20</v>
      </c>
      <c r="O818">
        <v>18</v>
      </c>
      <c r="P818">
        <v>11</v>
      </c>
      <c r="Q818">
        <v>12</v>
      </c>
      <c r="R818">
        <v>7</v>
      </c>
      <c r="S818">
        <v>8</v>
      </c>
      <c r="T818">
        <v>3</v>
      </c>
      <c r="Z818">
        <v>149</v>
      </c>
      <c r="AA818" t="s">
        <v>1204</v>
      </c>
    </row>
    <row r="819" spans="1:27" x14ac:dyDescent="0.3">
      <c r="A819">
        <v>1</v>
      </c>
      <c r="B819" t="s">
        <v>597</v>
      </c>
      <c r="C819" t="s">
        <v>824</v>
      </c>
      <c r="K819">
        <v>11</v>
      </c>
      <c r="L819">
        <v>14</v>
      </c>
      <c r="M819">
        <v>11</v>
      </c>
      <c r="N819">
        <v>9</v>
      </c>
      <c r="O819">
        <v>7</v>
      </c>
      <c r="P819">
        <v>5</v>
      </c>
      <c r="Q819">
        <v>4</v>
      </c>
      <c r="R819">
        <v>3</v>
      </c>
      <c r="S819">
        <v>3</v>
      </c>
      <c r="T819">
        <v>2</v>
      </c>
      <c r="Z819">
        <v>69</v>
      </c>
      <c r="AA819" t="s">
        <v>1204</v>
      </c>
    </row>
    <row r="820" spans="1:27" x14ac:dyDescent="0.3">
      <c r="A820">
        <v>1</v>
      </c>
      <c r="B820" t="s">
        <v>598</v>
      </c>
      <c r="C820" t="s">
        <v>824</v>
      </c>
      <c r="K820">
        <v>20</v>
      </c>
      <c r="L820">
        <v>11</v>
      </c>
      <c r="M820">
        <v>16</v>
      </c>
      <c r="N820">
        <v>16</v>
      </c>
      <c r="O820">
        <v>17</v>
      </c>
      <c r="P820">
        <v>17</v>
      </c>
      <c r="Q820">
        <v>16</v>
      </c>
      <c r="R820">
        <v>16</v>
      </c>
      <c r="S820">
        <v>14</v>
      </c>
      <c r="T820">
        <v>14</v>
      </c>
      <c r="Z820">
        <v>157</v>
      </c>
      <c r="AA820" t="s">
        <v>1204</v>
      </c>
    </row>
    <row r="821" spans="1:27" x14ac:dyDescent="0.3">
      <c r="A821">
        <v>1</v>
      </c>
      <c r="B821" t="s">
        <v>599</v>
      </c>
      <c r="C821" t="s">
        <v>872</v>
      </c>
      <c r="K821">
        <v>33</v>
      </c>
      <c r="L821">
        <v>35</v>
      </c>
      <c r="M821">
        <v>38</v>
      </c>
      <c r="N821">
        <v>34</v>
      </c>
      <c r="O821">
        <v>32</v>
      </c>
      <c r="P821">
        <v>22</v>
      </c>
      <c r="Q821">
        <v>21</v>
      </c>
      <c r="R821">
        <v>12</v>
      </c>
      <c r="S821">
        <v>7</v>
      </c>
      <c r="T821">
        <v>5</v>
      </c>
      <c r="Z821">
        <v>239</v>
      </c>
      <c r="AA821" t="s">
        <v>1204</v>
      </c>
    </row>
    <row r="822" spans="1:27" x14ac:dyDescent="0.3">
      <c r="A822">
        <v>1</v>
      </c>
      <c r="B822" t="s">
        <v>600</v>
      </c>
      <c r="C822" t="s">
        <v>872</v>
      </c>
      <c r="K822">
        <v>9</v>
      </c>
      <c r="L822">
        <v>9</v>
      </c>
      <c r="M822">
        <v>7</v>
      </c>
      <c r="N822">
        <v>21</v>
      </c>
      <c r="O822">
        <v>20</v>
      </c>
      <c r="P822">
        <v>25</v>
      </c>
      <c r="Q822">
        <v>21</v>
      </c>
      <c r="R822">
        <v>20</v>
      </c>
      <c r="S822">
        <v>13</v>
      </c>
      <c r="T822">
        <v>13</v>
      </c>
      <c r="Z822">
        <v>158</v>
      </c>
      <c r="AA822" t="s">
        <v>1204</v>
      </c>
    </row>
    <row r="823" spans="1:27" x14ac:dyDescent="0.3">
      <c r="A823">
        <v>1</v>
      </c>
      <c r="B823" t="s">
        <v>601</v>
      </c>
      <c r="C823" t="s">
        <v>888</v>
      </c>
      <c r="K823">
        <v>10</v>
      </c>
      <c r="L823">
        <v>5</v>
      </c>
      <c r="M823">
        <v>3</v>
      </c>
      <c r="N823">
        <v>1</v>
      </c>
      <c r="O823">
        <v>2</v>
      </c>
      <c r="P823">
        <v>1</v>
      </c>
      <c r="Q823">
        <v>2</v>
      </c>
      <c r="S823">
        <v>2</v>
      </c>
      <c r="T823">
        <v>1</v>
      </c>
      <c r="Z823">
        <v>27</v>
      </c>
      <c r="AA823" t="s">
        <v>1204</v>
      </c>
    </row>
    <row r="824" spans="1:27" x14ac:dyDescent="0.3">
      <c r="A824">
        <v>1</v>
      </c>
      <c r="B824" t="s">
        <v>605</v>
      </c>
      <c r="C824" t="s">
        <v>872</v>
      </c>
      <c r="K824">
        <v>44</v>
      </c>
      <c r="L824">
        <v>55</v>
      </c>
      <c r="M824">
        <v>61</v>
      </c>
      <c r="N824">
        <v>54</v>
      </c>
      <c r="O824">
        <v>53</v>
      </c>
      <c r="P824">
        <v>40</v>
      </c>
      <c r="Q824">
        <v>37</v>
      </c>
      <c r="R824">
        <v>24</v>
      </c>
      <c r="S824">
        <v>14</v>
      </c>
      <c r="T824">
        <v>8</v>
      </c>
      <c r="Z824">
        <v>390</v>
      </c>
      <c r="AA824" t="s">
        <v>1204</v>
      </c>
    </row>
    <row r="825" spans="1:27" x14ac:dyDescent="0.3">
      <c r="A825">
        <v>1</v>
      </c>
      <c r="B825" t="s">
        <v>1243</v>
      </c>
      <c r="C825" t="s">
        <v>872</v>
      </c>
      <c r="K825">
        <v>6</v>
      </c>
      <c r="L825">
        <v>14</v>
      </c>
      <c r="M825">
        <v>14</v>
      </c>
      <c r="N825">
        <v>12</v>
      </c>
      <c r="O825">
        <v>13</v>
      </c>
      <c r="P825">
        <v>10</v>
      </c>
      <c r="Q825">
        <v>10</v>
      </c>
      <c r="R825">
        <v>6</v>
      </c>
      <c r="S825">
        <v>6</v>
      </c>
      <c r="T825">
        <v>6</v>
      </c>
      <c r="Z825">
        <v>97</v>
      </c>
      <c r="AA825" t="s">
        <v>1204</v>
      </c>
    </row>
    <row r="826" spans="1:27" x14ac:dyDescent="0.3">
      <c r="A826">
        <v>1</v>
      </c>
      <c r="B826" t="s">
        <v>606</v>
      </c>
      <c r="C826" t="s">
        <v>1001</v>
      </c>
      <c r="K826">
        <v>9</v>
      </c>
      <c r="L826">
        <v>11</v>
      </c>
      <c r="M826">
        <v>2</v>
      </c>
      <c r="N826">
        <v>1</v>
      </c>
      <c r="O826">
        <v>1</v>
      </c>
      <c r="Q826">
        <v>2</v>
      </c>
      <c r="R826">
        <v>2</v>
      </c>
      <c r="Z826">
        <v>28</v>
      </c>
      <c r="AA826" t="s">
        <v>1204</v>
      </c>
    </row>
    <row r="827" spans="1:27" x14ac:dyDescent="0.3">
      <c r="A827">
        <v>1</v>
      </c>
      <c r="B827" t="s">
        <v>607</v>
      </c>
      <c r="C827" t="s">
        <v>880</v>
      </c>
      <c r="K827">
        <v>8</v>
      </c>
      <c r="L827">
        <v>13</v>
      </c>
      <c r="M827">
        <v>14</v>
      </c>
      <c r="N827">
        <v>13</v>
      </c>
      <c r="O827">
        <v>12</v>
      </c>
      <c r="P827">
        <v>5</v>
      </c>
      <c r="Q827">
        <v>4</v>
      </c>
      <c r="S827">
        <v>1</v>
      </c>
      <c r="Z827">
        <v>70</v>
      </c>
      <c r="AA827" t="s">
        <v>1204</v>
      </c>
    </row>
    <row r="828" spans="1:27" x14ac:dyDescent="0.3">
      <c r="A828">
        <v>1</v>
      </c>
      <c r="B828" t="s">
        <v>608</v>
      </c>
      <c r="C828" t="s">
        <v>808</v>
      </c>
      <c r="K828">
        <v>86</v>
      </c>
      <c r="L828">
        <v>125</v>
      </c>
      <c r="M828">
        <v>243</v>
      </c>
      <c r="N828">
        <v>246</v>
      </c>
      <c r="O828">
        <v>220</v>
      </c>
      <c r="P828">
        <v>173</v>
      </c>
      <c r="Q828">
        <v>139</v>
      </c>
      <c r="R828">
        <v>87</v>
      </c>
      <c r="S828">
        <v>38</v>
      </c>
      <c r="T828">
        <v>13</v>
      </c>
      <c r="Z828">
        <v>1370</v>
      </c>
      <c r="AA828" t="s">
        <v>1204</v>
      </c>
    </row>
    <row r="829" spans="1:27" x14ac:dyDescent="0.3">
      <c r="A829">
        <v>1</v>
      </c>
      <c r="B829" t="s">
        <v>610</v>
      </c>
      <c r="C829" t="s">
        <v>811</v>
      </c>
      <c r="K829">
        <v>13</v>
      </c>
      <c r="L829">
        <v>13</v>
      </c>
      <c r="O829">
        <v>12</v>
      </c>
      <c r="P829">
        <v>10</v>
      </c>
      <c r="Q829">
        <v>13</v>
      </c>
      <c r="Z829">
        <v>61</v>
      </c>
      <c r="AA829" t="s">
        <v>1204</v>
      </c>
    </row>
    <row r="830" spans="1:27" x14ac:dyDescent="0.3">
      <c r="A830">
        <v>1</v>
      </c>
      <c r="B830" t="s">
        <v>611</v>
      </c>
      <c r="C830" t="s">
        <v>808</v>
      </c>
      <c r="K830">
        <v>68</v>
      </c>
      <c r="L830">
        <v>86</v>
      </c>
      <c r="M830">
        <v>236</v>
      </c>
      <c r="N830">
        <v>250</v>
      </c>
      <c r="O830">
        <v>223</v>
      </c>
      <c r="P830">
        <v>202</v>
      </c>
      <c r="Q830">
        <v>184</v>
      </c>
      <c r="R830">
        <v>109</v>
      </c>
      <c r="S830">
        <v>82</v>
      </c>
      <c r="T830">
        <v>42</v>
      </c>
      <c r="Z830">
        <v>1482</v>
      </c>
      <c r="AA830" t="s">
        <v>1204</v>
      </c>
    </row>
    <row r="831" spans="1:27" x14ac:dyDescent="0.3">
      <c r="A831">
        <v>1</v>
      </c>
      <c r="B831" t="s">
        <v>612</v>
      </c>
      <c r="C831" t="s">
        <v>811</v>
      </c>
      <c r="N831">
        <v>24</v>
      </c>
      <c r="O831">
        <v>11</v>
      </c>
      <c r="P831">
        <v>5</v>
      </c>
      <c r="Z831">
        <v>40</v>
      </c>
      <c r="AA831" t="s">
        <v>1204</v>
      </c>
    </row>
    <row r="832" spans="1:27" x14ac:dyDescent="0.3">
      <c r="A832">
        <v>2</v>
      </c>
      <c r="B832" t="s">
        <v>612</v>
      </c>
      <c r="C832" t="s">
        <v>811</v>
      </c>
      <c r="N832">
        <v>1</v>
      </c>
      <c r="Z832">
        <v>1</v>
      </c>
      <c r="AA832" t="s">
        <v>1204</v>
      </c>
    </row>
    <row r="833" spans="1:27" x14ac:dyDescent="0.3">
      <c r="A833">
        <v>1</v>
      </c>
      <c r="B833" t="s">
        <v>613</v>
      </c>
      <c r="C833" t="s">
        <v>1098</v>
      </c>
      <c r="N833">
        <v>27</v>
      </c>
      <c r="O833">
        <v>44</v>
      </c>
      <c r="P833">
        <v>56</v>
      </c>
      <c r="Q833">
        <v>59</v>
      </c>
      <c r="R833">
        <v>59</v>
      </c>
      <c r="S833">
        <v>47</v>
      </c>
      <c r="T833">
        <v>40</v>
      </c>
      <c r="U833">
        <v>37</v>
      </c>
      <c r="V833">
        <v>17</v>
      </c>
      <c r="Z833">
        <v>386</v>
      </c>
      <c r="AA833" t="s">
        <v>1204</v>
      </c>
    </row>
    <row r="834" spans="1:27" x14ac:dyDescent="0.3">
      <c r="A834">
        <v>1</v>
      </c>
      <c r="B834" t="s">
        <v>614</v>
      </c>
      <c r="C834" t="s">
        <v>844</v>
      </c>
      <c r="N834">
        <v>8</v>
      </c>
      <c r="O834">
        <v>6</v>
      </c>
      <c r="P834">
        <v>28</v>
      </c>
      <c r="Q834">
        <v>27</v>
      </c>
      <c r="R834">
        <v>26</v>
      </c>
      <c r="S834">
        <v>26</v>
      </c>
      <c r="T834">
        <v>27</v>
      </c>
      <c r="U834">
        <v>23</v>
      </c>
      <c r="V834">
        <v>25</v>
      </c>
      <c r="Z834">
        <v>196</v>
      </c>
      <c r="AA834" t="s">
        <v>1204</v>
      </c>
    </row>
    <row r="835" spans="1:27" x14ac:dyDescent="0.3">
      <c r="A835">
        <v>1</v>
      </c>
      <c r="B835" t="s">
        <v>615</v>
      </c>
      <c r="C835" t="s">
        <v>945</v>
      </c>
      <c r="N835">
        <v>8</v>
      </c>
      <c r="O835">
        <v>10</v>
      </c>
      <c r="P835">
        <v>39</v>
      </c>
      <c r="Q835">
        <v>35</v>
      </c>
      <c r="R835">
        <v>37</v>
      </c>
      <c r="S835">
        <v>28</v>
      </c>
      <c r="T835">
        <v>22</v>
      </c>
      <c r="U835">
        <v>17</v>
      </c>
      <c r="V835">
        <v>17</v>
      </c>
      <c r="Z835">
        <v>213</v>
      </c>
      <c r="AA835" t="s">
        <v>1204</v>
      </c>
    </row>
    <row r="836" spans="1:27" x14ac:dyDescent="0.3">
      <c r="A836" t="s">
        <v>1206</v>
      </c>
      <c r="B836" t="s">
        <v>615</v>
      </c>
      <c r="C836" t="s">
        <v>945</v>
      </c>
      <c r="N836">
        <v>2</v>
      </c>
      <c r="Q836">
        <v>1</v>
      </c>
      <c r="U836">
        <v>3</v>
      </c>
      <c r="V836">
        <v>3</v>
      </c>
      <c r="Z836">
        <v>9</v>
      </c>
      <c r="AA836" t="s">
        <v>1204</v>
      </c>
    </row>
    <row r="837" spans="1:27" x14ac:dyDescent="0.3">
      <c r="A837">
        <v>1</v>
      </c>
      <c r="B837" t="s">
        <v>617</v>
      </c>
      <c r="C837" t="s">
        <v>1210</v>
      </c>
      <c r="N837">
        <v>24</v>
      </c>
      <c r="O837">
        <v>24</v>
      </c>
      <c r="P837">
        <v>30</v>
      </c>
      <c r="Q837">
        <v>34</v>
      </c>
      <c r="R837">
        <v>31</v>
      </c>
      <c r="S837">
        <v>22</v>
      </c>
      <c r="T837">
        <v>21</v>
      </c>
      <c r="U837">
        <v>13</v>
      </c>
      <c r="V837">
        <v>13</v>
      </c>
      <c r="Z837">
        <v>212</v>
      </c>
      <c r="AA837" t="s">
        <v>1204</v>
      </c>
    </row>
    <row r="838" spans="1:27" x14ac:dyDescent="0.3">
      <c r="A838" t="s">
        <v>1206</v>
      </c>
      <c r="B838" t="s">
        <v>617</v>
      </c>
      <c r="C838" t="s">
        <v>1210</v>
      </c>
      <c r="O838">
        <v>2</v>
      </c>
      <c r="U838">
        <v>4</v>
      </c>
      <c r="V838">
        <v>4</v>
      </c>
      <c r="Z838">
        <v>10</v>
      </c>
      <c r="AA838" t="s">
        <v>1204</v>
      </c>
    </row>
    <row r="839" spans="1:27" x14ac:dyDescent="0.3">
      <c r="A839">
        <v>1</v>
      </c>
      <c r="B839" t="s">
        <v>618</v>
      </c>
      <c r="C839" t="s">
        <v>1017</v>
      </c>
      <c r="N839">
        <v>10</v>
      </c>
      <c r="O839">
        <v>10</v>
      </c>
      <c r="P839">
        <v>13</v>
      </c>
      <c r="Q839">
        <v>14</v>
      </c>
      <c r="R839">
        <v>5</v>
      </c>
      <c r="S839">
        <v>4</v>
      </c>
      <c r="U839">
        <v>11</v>
      </c>
      <c r="V839">
        <v>4</v>
      </c>
      <c r="Z839">
        <v>71</v>
      </c>
      <c r="AA839" t="s">
        <v>1204</v>
      </c>
    </row>
    <row r="840" spans="1:27" x14ac:dyDescent="0.3">
      <c r="A840">
        <v>1</v>
      </c>
      <c r="B840" t="s">
        <v>619</v>
      </c>
      <c r="C840" t="s">
        <v>1098</v>
      </c>
      <c r="N840">
        <v>23</v>
      </c>
      <c r="O840">
        <v>31</v>
      </c>
      <c r="P840">
        <v>35</v>
      </c>
      <c r="Q840">
        <v>40</v>
      </c>
      <c r="R840">
        <v>40</v>
      </c>
      <c r="S840">
        <v>36</v>
      </c>
      <c r="T840">
        <v>36</v>
      </c>
      <c r="U840">
        <v>31</v>
      </c>
      <c r="V840">
        <v>27</v>
      </c>
      <c r="Z840">
        <v>299</v>
      </c>
      <c r="AA840" t="s">
        <v>1204</v>
      </c>
    </row>
    <row r="841" spans="1:27" x14ac:dyDescent="0.3">
      <c r="A841">
        <v>1</v>
      </c>
      <c r="B841" t="s">
        <v>625</v>
      </c>
      <c r="C841" t="s">
        <v>808</v>
      </c>
      <c r="K841">
        <v>9</v>
      </c>
      <c r="L841">
        <v>16</v>
      </c>
      <c r="M841">
        <v>17</v>
      </c>
      <c r="N841">
        <v>39</v>
      </c>
      <c r="O841">
        <v>40</v>
      </c>
      <c r="P841">
        <v>60</v>
      </c>
      <c r="Q841">
        <v>58</v>
      </c>
      <c r="R841">
        <v>59</v>
      </c>
      <c r="S841">
        <v>36</v>
      </c>
      <c r="T841">
        <v>32</v>
      </c>
      <c r="U841">
        <v>25</v>
      </c>
      <c r="V841">
        <v>20</v>
      </c>
      <c r="Z841">
        <v>411</v>
      </c>
      <c r="AA841" t="s">
        <v>1204</v>
      </c>
    </row>
    <row r="842" spans="1:27" x14ac:dyDescent="0.3">
      <c r="A842">
        <v>1</v>
      </c>
      <c r="B842" t="s">
        <v>628</v>
      </c>
      <c r="C842" t="s">
        <v>1017</v>
      </c>
      <c r="H842">
        <v>34</v>
      </c>
      <c r="I842">
        <v>43</v>
      </c>
      <c r="J842">
        <v>61</v>
      </c>
      <c r="K842">
        <v>72</v>
      </c>
      <c r="L842">
        <v>74</v>
      </c>
      <c r="M842">
        <v>66</v>
      </c>
      <c r="N842">
        <v>57</v>
      </c>
      <c r="O842">
        <v>35</v>
      </c>
      <c r="P842">
        <v>26</v>
      </c>
      <c r="Z842">
        <v>468</v>
      </c>
      <c r="AA842" t="s">
        <v>1204</v>
      </c>
    </row>
    <row r="843" spans="1:27" x14ac:dyDescent="0.3">
      <c r="A843">
        <v>1</v>
      </c>
      <c r="B843" t="s">
        <v>630</v>
      </c>
      <c r="C843" t="s">
        <v>844</v>
      </c>
      <c r="H843">
        <v>38</v>
      </c>
      <c r="I843">
        <v>47</v>
      </c>
      <c r="J843">
        <v>56</v>
      </c>
      <c r="K843">
        <v>74</v>
      </c>
      <c r="L843">
        <v>73</v>
      </c>
      <c r="M843">
        <v>73</v>
      </c>
      <c r="N843">
        <v>57</v>
      </c>
      <c r="O843">
        <v>56</v>
      </c>
      <c r="P843">
        <v>46</v>
      </c>
      <c r="Z843">
        <v>520</v>
      </c>
      <c r="AA843" t="s">
        <v>1204</v>
      </c>
    </row>
    <row r="844" spans="1:27" x14ac:dyDescent="0.3">
      <c r="A844">
        <v>1</v>
      </c>
      <c r="B844" t="s">
        <v>631</v>
      </c>
      <c r="C844" t="s">
        <v>808</v>
      </c>
      <c r="J844">
        <v>12</v>
      </c>
      <c r="K844">
        <v>26</v>
      </c>
      <c r="L844">
        <v>26</v>
      </c>
      <c r="M844">
        <v>30</v>
      </c>
      <c r="N844">
        <v>39</v>
      </c>
      <c r="O844">
        <v>38</v>
      </c>
      <c r="P844">
        <v>33</v>
      </c>
      <c r="Q844">
        <v>33</v>
      </c>
      <c r="R844">
        <v>26</v>
      </c>
      <c r="S844">
        <v>21</v>
      </c>
      <c r="T844">
        <v>15</v>
      </c>
      <c r="Z844">
        <v>299</v>
      </c>
      <c r="AA844" t="s">
        <v>1204</v>
      </c>
    </row>
    <row r="845" spans="1:27" x14ac:dyDescent="0.3">
      <c r="A845">
        <v>1</v>
      </c>
      <c r="B845" t="s">
        <v>632</v>
      </c>
      <c r="C845" t="s">
        <v>844</v>
      </c>
      <c r="J845">
        <v>14</v>
      </c>
      <c r="K845">
        <v>23</v>
      </c>
      <c r="L845">
        <v>39</v>
      </c>
      <c r="M845">
        <v>46</v>
      </c>
      <c r="N845">
        <v>46</v>
      </c>
      <c r="O845">
        <v>44</v>
      </c>
      <c r="P845">
        <v>36</v>
      </c>
      <c r="Q845">
        <v>28</v>
      </c>
      <c r="R845">
        <v>18</v>
      </c>
      <c r="S845">
        <v>9</v>
      </c>
      <c r="T845">
        <v>6</v>
      </c>
      <c r="Z845">
        <v>309</v>
      </c>
      <c r="AA845" t="s">
        <v>1204</v>
      </c>
    </row>
    <row r="846" spans="1:27" x14ac:dyDescent="0.3">
      <c r="A846">
        <v>1</v>
      </c>
      <c r="B846" t="s">
        <v>633</v>
      </c>
      <c r="C846" t="s">
        <v>808</v>
      </c>
      <c r="N846">
        <v>22</v>
      </c>
      <c r="O846">
        <v>41</v>
      </c>
      <c r="P846">
        <v>38</v>
      </c>
      <c r="Q846">
        <v>46</v>
      </c>
      <c r="R846">
        <v>76</v>
      </c>
      <c r="S846">
        <v>71</v>
      </c>
      <c r="T846">
        <v>72</v>
      </c>
      <c r="U846">
        <v>68</v>
      </c>
      <c r="V846">
        <v>80</v>
      </c>
      <c r="W846">
        <v>68</v>
      </c>
      <c r="X846">
        <v>51</v>
      </c>
      <c r="Z846">
        <v>633</v>
      </c>
      <c r="AA846" t="s">
        <v>1204</v>
      </c>
    </row>
    <row r="847" spans="1:27" x14ac:dyDescent="0.3">
      <c r="A847">
        <v>1</v>
      </c>
      <c r="B847" t="s">
        <v>634</v>
      </c>
      <c r="C847" t="s">
        <v>1130</v>
      </c>
      <c r="N847">
        <v>12</v>
      </c>
      <c r="O847">
        <v>20</v>
      </c>
      <c r="P847">
        <v>21</v>
      </c>
      <c r="Q847">
        <v>24</v>
      </c>
      <c r="R847">
        <v>36</v>
      </c>
      <c r="S847">
        <v>34</v>
      </c>
      <c r="T847">
        <v>27</v>
      </c>
      <c r="U847">
        <v>24</v>
      </c>
      <c r="V847">
        <v>22</v>
      </c>
      <c r="W847">
        <v>14</v>
      </c>
      <c r="X847">
        <v>6</v>
      </c>
      <c r="Z847">
        <v>240</v>
      </c>
      <c r="AA847" t="s">
        <v>1204</v>
      </c>
    </row>
    <row r="848" spans="1:27" x14ac:dyDescent="0.3">
      <c r="A848">
        <v>1</v>
      </c>
      <c r="B848" t="s">
        <v>636</v>
      </c>
      <c r="C848" t="s">
        <v>844</v>
      </c>
      <c r="N848">
        <v>11</v>
      </c>
      <c r="O848">
        <v>15</v>
      </c>
      <c r="P848">
        <v>18</v>
      </c>
      <c r="Q848">
        <v>24</v>
      </c>
      <c r="R848">
        <v>37</v>
      </c>
      <c r="S848">
        <v>35</v>
      </c>
      <c r="T848">
        <v>30</v>
      </c>
      <c r="U848">
        <v>25</v>
      </c>
      <c r="V848">
        <v>23</v>
      </c>
      <c r="W848">
        <v>19</v>
      </c>
      <c r="X848">
        <v>15</v>
      </c>
      <c r="Z848">
        <v>252</v>
      </c>
      <c r="AA848" t="s">
        <v>1204</v>
      </c>
    </row>
    <row r="849" spans="1:27" x14ac:dyDescent="0.3">
      <c r="A849">
        <v>1</v>
      </c>
      <c r="B849" t="s">
        <v>637</v>
      </c>
      <c r="C849" t="s">
        <v>808</v>
      </c>
      <c r="N849">
        <v>27</v>
      </c>
      <c r="O849">
        <v>34</v>
      </c>
      <c r="P849">
        <v>32</v>
      </c>
      <c r="Q849">
        <v>44</v>
      </c>
      <c r="R849">
        <v>51</v>
      </c>
      <c r="S849">
        <v>50</v>
      </c>
      <c r="T849">
        <v>51</v>
      </c>
      <c r="U849">
        <v>42</v>
      </c>
      <c r="V849">
        <v>30</v>
      </c>
      <c r="W849">
        <v>27</v>
      </c>
      <c r="X849">
        <v>21</v>
      </c>
      <c r="Z849">
        <v>409</v>
      </c>
      <c r="AA849" t="s">
        <v>1204</v>
      </c>
    </row>
    <row r="850" spans="1:27" x14ac:dyDescent="0.3">
      <c r="A850">
        <v>1</v>
      </c>
      <c r="B850" t="s">
        <v>640</v>
      </c>
      <c r="C850" t="s">
        <v>808</v>
      </c>
      <c r="N850">
        <v>24</v>
      </c>
      <c r="O850">
        <v>29</v>
      </c>
      <c r="P850">
        <v>29</v>
      </c>
      <c r="Q850">
        <v>37</v>
      </c>
      <c r="R850">
        <v>31</v>
      </c>
      <c r="S850">
        <v>31</v>
      </c>
      <c r="T850">
        <v>33</v>
      </c>
      <c r="U850">
        <v>35</v>
      </c>
      <c r="V850">
        <v>27</v>
      </c>
      <c r="W850">
        <v>19</v>
      </c>
      <c r="X850">
        <v>21</v>
      </c>
      <c r="Z850">
        <v>316</v>
      </c>
      <c r="AA850" t="s">
        <v>1204</v>
      </c>
    </row>
    <row r="851" spans="1:27" x14ac:dyDescent="0.3">
      <c r="A851">
        <v>1</v>
      </c>
      <c r="B851" t="s">
        <v>643</v>
      </c>
      <c r="C851" t="s">
        <v>808</v>
      </c>
      <c r="N851">
        <v>22</v>
      </c>
      <c r="O851">
        <v>30</v>
      </c>
      <c r="P851">
        <v>42</v>
      </c>
      <c r="Q851">
        <v>63</v>
      </c>
      <c r="R851">
        <v>60</v>
      </c>
      <c r="S851">
        <v>60</v>
      </c>
      <c r="T851">
        <v>62</v>
      </c>
      <c r="U851">
        <v>52</v>
      </c>
      <c r="V851">
        <v>45</v>
      </c>
      <c r="W851">
        <v>39</v>
      </c>
      <c r="X851">
        <v>27</v>
      </c>
      <c r="Z851">
        <v>502</v>
      </c>
      <c r="AA851" t="s">
        <v>1204</v>
      </c>
    </row>
    <row r="852" spans="1:27" x14ac:dyDescent="0.3">
      <c r="A852">
        <v>1</v>
      </c>
      <c r="B852" t="s">
        <v>646</v>
      </c>
      <c r="C852" t="s">
        <v>808</v>
      </c>
      <c r="N852">
        <v>24</v>
      </c>
      <c r="O852">
        <v>36</v>
      </c>
      <c r="P852">
        <v>44</v>
      </c>
      <c r="Q852">
        <v>68</v>
      </c>
      <c r="R852">
        <v>78</v>
      </c>
      <c r="S852">
        <v>80</v>
      </c>
      <c r="T852">
        <v>78</v>
      </c>
      <c r="U852">
        <v>63</v>
      </c>
      <c r="V852">
        <v>49</v>
      </c>
      <c r="W852">
        <v>38</v>
      </c>
      <c r="X852">
        <v>30</v>
      </c>
      <c r="Z852">
        <v>588</v>
      </c>
      <c r="AA852" t="s">
        <v>1204</v>
      </c>
    </row>
    <row r="853" spans="1:27" x14ac:dyDescent="0.3">
      <c r="A853">
        <v>1</v>
      </c>
      <c r="B853" t="s">
        <v>647</v>
      </c>
      <c r="C853" t="s">
        <v>932</v>
      </c>
      <c r="N853">
        <v>8</v>
      </c>
      <c r="O853">
        <v>10</v>
      </c>
      <c r="P853">
        <v>16</v>
      </c>
      <c r="Q853">
        <v>18</v>
      </c>
      <c r="R853">
        <v>20</v>
      </c>
      <c r="S853">
        <v>23</v>
      </c>
      <c r="T853">
        <v>22</v>
      </c>
      <c r="U853">
        <v>19</v>
      </c>
      <c r="V853">
        <v>22</v>
      </c>
      <c r="W853">
        <v>13</v>
      </c>
      <c r="X853">
        <v>12</v>
      </c>
      <c r="Z853">
        <v>183</v>
      </c>
      <c r="AA853" t="s">
        <v>1204</v>
      </c>
    </row>
    <row r="854" spans="1:27" x14ac:dyDescent="0.3">
      <c r="A854">
        <v>1</v>
      </c>
      <c r="B854" t="s">
        <v>649</v>
      </c>
      <c r="C854" t="s">
        <v>808</v>
      </c>
      <c r="N854">
        <v>23</v>
      </c>
      <c r="O854">
        <v>39</v>
      </c>
      <c r="P854">
        <v>49</v>
      </c>
      <c r="Q854">
        <v>61</v>
      </c>
      <c r="R854">
        <v>69</v>
      </c>
      <c r="S854">
        <v>71</v>
      </c>
      <c r="T854">
        <v>70</v>
      </c>
      <c r="U854">
        <v>68</v>
      </c>
      <c r="V854">
        <v>56</v>
      </c>
      <c r="W854">
        <v>41</v>
      </c>
      <c r="X854">
        <v>29</v>
      </c>
      <c r="Z854">
        <v>576</v>
      </c>
      <c r="AA854" t="s">
        <v>1204</v>
      </c>
    </row>
    <row r="855" spans="1:27" x14ac:dyDescent="0.3">
      <c r="A855">
        <v>1</v>
      </c>
      <c r="B855" t="s">
        <v>651</v>
      </c>
      <c r="C855" t="s">
        <v>844</v>
      </c>
      <c r="N855">
        <v>14</v>
      </c>
      <c r="O855">
        <v>16</v>
      </c>
      <c r="P855">
        <v>22</v>
      </c>
      <c r="Q855">
        <v>21</v>
      </c>
      <c r="R855">
        <v>28</v>
      </c>
      <c r="S855">
        <v>29</v>
      </c>
      <c r="T855">
        <v>31</v>
      </c>
      <c r="U855">
        <v>30</v>
      </c>
      <c r="V855">
        <v>22</v>
      </c>
      <c r="W855">
        <v>15</v>
      </c>
      <c r="X855">
        <v>15</v>
      </c>
      <c r="Z855">
        <v>243</v>
      </c>
      <c r="AA855" t="s">
        <v>1204</v>
      </c>
    </row>
    <row r="856" spans="1:27" x14ac:dyDescent="0.3">
      <c r="A856">
        <v>1</v>
      </c>
      <c r="B856" t="s">
        <v>652</v>
      </c>
      <c r="C856" t="s">
        <v>808</v>
      </c>
      <c r="J856">
        <v>18</v>
      </c>
      <c r="K856">
        <v>17</v>
      </c>
      <c r="L856">
        <v>20</v>
      </c>
      <c r="M856">
        <v>20</v>
      </c>
      <c r="N856">
        <v>39</v>
      </c>
      <c r="O856">
        <v>38</v>
      </c>
      <c r="P856">
        <v>51</v>
      </c>
      <c r="Q856">
        <v>60</v>
      </c>
      <c r="R856">
        <v>70</v>
      </c>
      <c r="S856">
        <v>52</v>
      </c>
      <c r="T856">
        <v>51</v>
      </c>
      <c r="U856">
        <v>59</v>
      </c>
      <c r="V856">
        <v>61</v>
      </c>
      <c r="W856">
        <v>62</v>
      </c>
      <c r="X856">
        <v>23</v>
      </c>
      <c r="Z856">
        <v>641</v>
      </c>
      <c r="AA856" t="s">
        <v>1204</v>
      </c>
    </row>
    <row r="857" spans="1:27" x14ac:dyDescent="0.3">
      <c r="A857">
        <v>1</v>
      </c>
      <c r="B857" t="s">
        <v>653</v>
      </c>
      <c r="C857" t="s">
        <v>811</v>
      </c>
      <c r="J857">
        <v>12</v>
      </c>
      <c r="K857">
        <v>15</v>
      </c>
      <c r="L857">
        <v>26</v>
      </c>
      <c r="M857">
        <v>26</v>
      </c>
      <c r="N857">
        <v>41</v>
      </c>
      <c r="O857">
        <v>36</v>
      </c>
      <c r="P857">
        <v>55</v>
      </c>
      <c r="Q857">
        <v>61</v>
      </c>
      <c r="R857">
        <v>66</v>
      </c>
      <c r="S857">
        <v>56</v>
      </c>
      <c r="T857">
        <v>56</v>
      </c>
      <c r="U857">
        <v>47</v>
      </c>
      <c r="V857">
        <v>47</v>
      </c>
      <c r="W857">
        <v>48</v>
      </c>
      <c r="X857">
        <v>33</v>
      </c>
      <c r="Z857">
        <v>625</v>
      </c>
      <c r="AA857" t="s">
        <v>1204</v>
      </c>
    </row>
    <row r="858" spans="1:27" x14ac:dyDescent="0.3">
      <c r="A858">
        <v>1</v>
      </c>
      <c r="B858" t="s">
        <v>654</v>
      </c>
      <c r="C858" t="s">
        <v>808</v>
      </c>
      <c r="J858">
        <v>4</v>
      </c>
      <c r="K858">
        <v>8</v>
      </c>
      <c r="L858">
        <v>10</v>
      </c>
      <c r="M858">
        <v>10</v>
      </c>
      <c r="N858">
        <v>22</v>
      </c>
      <c r="O858">
        <v>19</v>
      </c>
      <c r="P858">
        <v>30</v>
      </c>
      <c r="Q858">
        <v>36</v>
      </c>
      <c r="R858">
        <v>42</v>
      </c>
      <c r="S858">
        <v>44</v>
      </c>
      <c r="T858">
        <v>47</v>
      </c>
      <c r="U858">
        <v>43</v>
      </c>
      <c r="V858">
        <v>44</v>
      </c>
      <c r="W858">
        <v>44</v>
      </c>
      <c r="X858">
        <v>33</v>
      </c>
      <c r="Z858">
        <v>436</v>
      </c>
      <c r="AA858" t="s">
        <v>1204</v>
      </c>
    </row>
    <row r="859" spans="1:27" x14ac:dyDescent="0.3">
      <c r="A859">
        <v>1</v>
      </c>
      <c r="B859" t="s">
        <v>655</v>
      </c>
      <c r="C859" t="s">
        <v>811</v>
      </c>
      <c r="J859">
        <v>3</v>
      </c>
      <c r="K859">
        <v>6</v>
      </c>
      <c r="L859">
        <v>6</v>
      </c>
      <c r="M859">
        <v>2</v>
      </c>
      <c r="N859">
        <v>13</v>
      </c>
      <c r="O859">
        <v>16</v>
      </c>
      <c r="P859">
        <v>26</v>
      </c>
      <c r="Q859">
        <v>29</v>
      </c>
      <c r="R859">
        <v>35</v>
      </c>
      <c r="S859">
        <v>36</v>
      </c>
      <c r="T859">
        <v>36</v>
      </c>
      <c r="U859">
        <v>29</v>
      </c>
      <c r="V859">
        <v>35</v>
      </c>
      <c r="W859">
        <v>39</v>
      </c>
      <c r="X859">
        <v>27</v>
      </c>
      <c r="Z859">
        <v>338</v>
      </c>
      <c r="AA859" t="s">
        <v>1204</v>
      </c>
    </row>
    <row r="860" spans="1:27" x14ac:dyDescent="0.3">
      <c r="A860">
        <v>1</v>
      </c>
      <c r="B860" t="s">
        <v>656</v>
      </c>
      <c r="C860" t="s">
        <v>808</v>
      </c>
      <c r="N860">
        <v>59</v>
      </c>
      <c r="O860">
        <v>53</v>
      </c>
      <c r="P860">
        <v>57</v>
      </c>
      <c r="Q860">
        <v>54</v>
      </c>
      <c r="R860">
        <v>38</v>
      </c>
      <c r="S860">
        <v>64</v>
      </c>
      <c r="T860">
        <v>47</v>
      </c>
      <c r="U860">
        <v>49</v>
      </c>
      <c r="V860">
        <v>34</v>
      </c>
      <c r="W860">
        <v>32</v>
      </c>
      <c r="X860">
        <v>28</v>
      </c>
      <c r="Z860">
        <v>515</v>
      </c>
      <c r="AA860" t="s">
        <v>1204</v>
      </c>
    </row>
    <row r="861" spans="1:27" x14ac:dyDescent="0.3">
      <c r="A861">
        <v>1</v>
      </c>
      <c r="B861" t="s">
        <v>658</v>
      </c>
      <c r="C861" t="s">
        <v>857</v>
      </c>
      <c r="N861">
        <v>12</v>
      </c>
      <c r="P861">
        <v>11</v>
      </c>
      <c r="Q861">
        <v>23</v>
      </c>
      <c r="R861">
        <v>16</v>
      </c>
      <c r="S861">
        <v>13</v>
      </c>
      <c r="T861">
        <v>7</v>
      </c>
      <c r="W861">
        <v>15</v>
      </c>
      <c r="X861">
        <v>10</v>
      </c>
      <c r="Z861">
        <v>107</v>
      </c>
      <c r="AA861" t="s">
        <v>1204</v>
      </c>
    </row>
    <row r="862" spans="1:27" x14ac:dyDescent="0.3">
      <c r="A862">
        <v>1</v>
      </c>
      <c r="B862" t="s">
        <v>660</v>
      </c>
      <c r="C862" t="s">
        <v>945</v>
      </c>
      <c r="H862">
        <v>12</v>
      </c>
      <c r="I862">
        <v>17</v>
      </c>
      <c r="J862">
        <v>38</v>
      </c>
      <c r="K862">
        <v>55</v>
      </c>
      <c r="L862">
        <v>71</v>
      </c>
      <c r="M862">
        <v>71</v>
      </c>
      <c r="N862">
        <v>56</v>
      </c>
      <c r="O862">
        <v>34</v>
      </c>
      <c r="P862">
        <v>32</v>
      </c>
      <c r="Z862">
        <v>386</v>
      </c>
      <c r="AA862" t="s">
        <v>1204</v>
      </c>
    </row>
    <row r="863" spans="1:27" x14ac:dyDescent="0.3">
      <c r="A863">
        <v>1</v>
      </c>
      <c r="B863" t="s">
        <v>662</v>
      </c>
      <c r="C863" t="s">
        <v>844</v>
      </c>
      <c r="H863">
        <v>14</v>
      </c>
      <c r="I863">
        <v>14</v>
      </c>
      <c r="J863">
        <v>34</v>
      </c>
      <c r="K863">
        <v>50</v>
      </c>
      <c r="L863">
        <v>67</v>
      </c>
      <c r="M863">
        <v>67</v>
      </c>
      <c r="N863">
        <v>50</v>
      </c>
      <c r="O863">
        <v>31</v>
      </c>
      <c r="P863">
        <v>31</v>
      </c>
      <c r="Z863">
        <v>358</v>
      </c>
      <c r="AA863" t="s">
        <v>1204</v>
      </c>
    </row>
    <row r="864" spans="1:27" x14ac:dyDescent="0.3">
      <c r="A864">
        <v>1</v>
      </c>
      <c r="B864" t="s">
        <v>663</v>
      </c>
      <c r="C864" t="s">
        <v>945</v>
      </c>
      <c r="H864">
        <v>11</v>
      </c>
      <c r="I864">
        <v>13</v>
      </c>
      <c r="J864">
        <v>42</v>
      </c>
      <c r="K864">
        <v>51</v>
      </c>
      <c r="L864">
        <v>74</v>
      </c>
      <c r="M864">
        <v>79</v>
      </c>
      <c r="N864">
        <v>64</v>
      </c>
      <c r="O864">
        <v>39</v>
      </c>
      <c r="P864">
        <v>39</v>
      </c>
      <c r="Z864">
        <v>412</v>
      </c>
      <c r="AA864" t="s">
        <v>1204</v>
      </c>
    </row>
    <row r="865" spans="1:27" x14ac:dyDescent="0.3">
      <c r="A865">
        <v>1</v>
      </c>
      <c r="B865" t="s">
        <v>665</v>
      </c>
      <c r="C865" t="s">
        <v>844</v>
      </c>
      <c r="H865">
        <v>16</v>
      </c>
      <c r="I865">
        <v>19</v>
      </c>
      <c r="J865">
        <v>41</v>
      </c>
      <c r="K865">
        <v>52</v>
      </c>
      <c r="L865">
        <v>69</v>
      </c>
      <c r="M865">
        <v>74</v>
      </c>
      <c r="N865">
        <v>54</v>
      </c>
      <c r="O865">
        <v>35</v>
      </c>
      <c r="P865">
        <v>35</v>
      </c>
      <c r="Z865">
        <v>395</v>
      </c>
      <c r="AA865" t="s">
        <v>1204</v>
      </c>
    </row>
    <row r="866" spans="1:27" x14ac:dyDescent="0.3">
      <c r="A866">
        <v>1</v>
      </c>
      <c r="B866" t="s">
        <v>666</v>
      </c>
      <c r="C866" t="s">
        <v>808</v>
      </c>
      <c r="H866">
        <v>12</v>
      </c>
      <c r="I866">
        <v>15</v>
      </c>
      <c r="J866">
        <v>26</v>
      </c>
      <c r="K866">
        <v>45</v>
      </c>
      <c r="L866">
        <v>57</v>
      </c>
      <c r="M866">
        <v>57</v>
      </c>
      <c r="N866">
        <v>40</v>
      </c>
      <c r="O866">
        <v>27</v>
      </c>
      <c r="P866">
        <v>28</v>
      </c>
      <c r="Z866">
        <v>307</v>
      </c>
      <c r="AA866" t="s">
        <v>1204</v>
      </c>
    </row>
    <row r="867" spans="1:27" x14ac:dyDescent="0.3">
      <c r="A867">
        <v>1</v>
      </c>
      <c r="B867" t="s">
        <v>668</v>
      </c>
      <c r="C867" t="s">
        <v>945</v>
      </c>
      <c r="H867">
        <v>22</v>
      </c>
      <c r="I867">
        <v>31</v>
      </c>
      <c r="J867">
        <v>143</v>
      </c>
      <c r="K867">
        <v>193</v>
      </c>
      <c r="L867">
        <v>218</v>
      </c>
      <c r="M867">
        <v>194</v>
      </c>
      <c r="N867">
        <v>166</v>
      </c>
      <c r="O867">
        <v>131</v>
      </c>
      <c r="P867">
        <v>117</v>
      </c>
      <c r="Z867">
        <v>1215</v>
      </c>
      <c r="AA867" t="s">
        <v>1204</v>
      </c>
    </row>
    <row r="868" spans="1:27" x14ac:dyDescent="0.3">
      <c r="A868">
        <v>1</v>
      </c>
      <c r="B868" t="s">
        <v>669</v>
      </c>
      <c r="C868" t="s">
        <v>1013</v>
      </c>
      <c r="H868">
        <v>3</v>
      </c>
      <c r="I868">
        <v>8</v>
      </c>
      <c r="J868">
        <v>32</v>
      </c>
      <c r="K868">
        <v>45</v>
      </c>
      <c r="L868">
        <v>65</v>
      </c>
      <c r="M868">
        <v>67</v>
      </c>
      <c r="N868">
        <v>54</v>
      </c>
      <c r="O868">
        <v>37</v>
      </c>
      <c r="P868">
        <v>37</v>
      </c>
      <c r="Z868">
        <v>348</v>
      </c>
      <c r="AA868" t="s">
        <v>1204</v>
      </c>
    </row>
    <row r="869" spans="1:27" x14ac:dyDescent="0.3">
      <c r="A869">
        <v>1</v>
      </c>
      <c r="B869" t="s">
        <v>670</v>
      </c>
      <c r="C869" t="s">
        <v>844</v>
      </c>
      <c r="H869">
        <v>24</v>
      </c>
      <c r="I869">
        <v>40</v>
      </c>
      <c r="J869">
        <v>153</v>
      </c>
      <c r="K869">
        <v>174</v>
      </c>
      <c r="L869">
        <v>197</v>
      </c>
      <c r="M869">
        <v>188</v>
      </c>
      <c r="N869">
        <v>150</v>
      </c>
      <c r="O869">
        <v>116</v>
      </c>
      <c r="P869">
        <v>103</v>
      </c>
      <c r="Z869">
        <v>1145</v>
      </c>
      <c r="AA869" t="s">
        <v>1204</v>
      </c>
    </row>
    <row r="870" spans="1:27" x14ac:dyDescent="0.3">
      <c r="A870">
        <v>1</v>
      </c>
      <c r="B870" t="s">
        <v>671</v>
      </c>
      <c r="C870" t="s">
        <v>808</v>
      </c>
      <c r="N870">
        <v>28</v>
      </c>
      <c r="O870">
        <v>39</v>
      </c>
      <c r="P870">
        <v>38</v>
      </c>
      <c r="Q870">
        <v>37</v>
      </c>
      <c r="R870">
        <v>35</v>
      </c>
      <c r="S870">
        <v>37</v>
      </c>
      <c r="T870">
        <v>39</v>
      </c>
      <c r="U870">
        <v>36</v>
      </c>
      <c r="V870">
        <v>32</v>
      </c>
      <c r="Z870">
        <v>321</v>
      </c>
      <c r="AA870" t="s">
        <v>1204</v>
      </c>
    </row>
    <row r="871" spans="1:27" x14ac:dyDescent="0.3">
      <c r="A871">
        <v>2</v>
      </c>
      <c r="B871" t="s">
        <v>671</v>
      </c>
      <c r="C871" t="s">
        <v>808</v>
      </c>
      <c r="N871">
        <v>1</v>
      </c>
      <c r="O871">
        <v>1</v>
      </c>
      <c r="P871">
        <v>2</v>
      </c>
      <c r="Q871">
        <v>2</v>
      </c>
      <c r="R871">
        <v>2</v>
      </c>
      <c r="S871">
        <v>1</v>
      </c>
      <c r="T871">
        <v>1</v>
      </c>
      <c r="U871">
        <v>1</v>
      </c>
      <c r="V871">
        <v>1</v>
      </c>
      <c r="Z871">
        <v>12</v>
      </c>
      <c r="AA871" t="s">
        <v>1204</v>
      </c>
    </row>
    <row r="872" spans="1:27" x14ac:dyDescent="0.3">
      <c r="A872">
        <v>1</v>
      </c>
      <c r="B872" t="s">
        <v>674</v>
      </c>
      <c r="C872" t="s">
        <v>844</v>
      </c>
      <c r="N872">
        <v>39</v>
      </c>
      <c r="O872">
        <v>48</v>
      </c>
      <c r="P872">
        <v>60</v>
      </c>
      <c r="Q872">
        <v>57</v>
      </c>
      <c r="R872">
        <v>55</v>
      </c>
      <c r="S872">
        <v>31</v>
      </c>
      <c r="T872">
        <v>24</v>
      </c>
      <c r="U872">
        <v>16</v>
      </c>
      <c r="V872">
        <v>6</v>
      </c>
      <c r="Z872">
        <v>336</v>
      </c>
      <c r="AA872" t="s">
        <v>1204</v>
      </c>
    </row>
    <row r="873" spans="1:27" x14ac:dyDescent="0.3">
      <c r="A873">
        <v>2</v>
      </c>
      <c r="B873" t="s">
        <v>674</v>
      </c>
      <c r="C873" t="s">
        <v>844</v>
      </c>
      <c r="N873">
        <v>1</v>
      </c>
      <c r="O873">
        <v>1</v>
      </c>
      <c r="P873">
        <v>2</v>
      </c>
      <c r="Q873">
        <v>2</v>
      </c>
      <c r="R873">
        <v>2</v>
      </c>
      <c r="S873">
        <v>1</v>
      </c>
      <c r="T873">
        <v>1</v>
      </c>
      <c r="U873">
        <v>1</v>
      </c>
      <c r="V873">
        <v>1</v>
      </c>
      <c r="Z873">
        <v>12</v>
      </c>
      <c r="AA873" t="s">
        <v>1204</v>
      </c>
    </row>
    <row r="874" spans="1:27" x14ac:dyDescent="0.3">
      <c r="A874">
        <v>1</v>
      </c>
      <c r="B874" t="s">
        <v>675</v>
      </c>
      <c r="C874" t="s">
        <v>945</v>
      </c>
      <c r="J874">
        <v>13</v>
      </c>
      <c r="K874">
        <v>33</v>
      </c>
      <c r="L874">
        <v>45</v>
      </c>
      <c r="M874">
        <v>56</v>
      </c>
      <c r="N874">
        <v>55</v>
      </c>
      <c r="O874">
        <v>41</v>
      </c>
      <c r="P874">
        <v>41</v>
      </c>
      <c r="Q874">
        <v>17</v>
      </c>
      <c r="T874">
        <v>3</v>
      </c>
      <c r="Z874">
        <v>304</v>
      </c>
      <c r="AA874" t="s">
        <v>1204</v>
      </c>
    </row>
    <row r="875" spans="1:27" x14ac:dyDescent="0.3">
      <c r="A875">
        <v>1</v>
      </c>
      <c r="B875" t="s">
        <v>677</v>
      </c>
      <c r="C875" t="s">
        <v>857</v>
      </c>
      <c r="J875">
        <v>24</v>
      </c>
      <c r="K875">
        <v>30</v>
      </c>
      <c r="L875">
        <v>47</v>
      </c>
      <c r="M875">
        <v>51</v>
      </c>
      <c r="N875">
        <v>54</v>
      </c>
      <c r="O875">
        <v>30</v>
      </c>
      <c r="P875">
        <v>30</v>
      </c>
      <c r="Q875">
        <v>9</v>
      </c>
      <c r="R875">
        <v>9</v>
      </c>
      <c r="S875">
        <v>10</v>
      </c>
      <c r="T875">
        <v>10</v>
      </c>
      <c r="Z875">
        <v>304</v>
      </c>
      <c r="AA875" t="s">
        <v>1204</v>
      </c>
    </row>
    <row r="876" spans="1:27" x14ac:dyDescent="0.3">
      <c r="A876">
        <v>1</v>
      </c>
      <c r="B876" t="s">
        <v>678</v>
      </c>
      <c r="C876" t="s">
        <v>945</v>
      </c>
      <c r="N876">
        <v>61</v>
      </c>
      <c r="O876">
        <v>61</v>
      </c>
      <c r="P876">
        <v>83</v>
      </c>
      <c r="Q876">
        <v>83</v>
      </c>
      <c r="R876">
        <v>74</v>
      </c>
      <c r="S876">
        <v>54</v>
      </c>
      <c r="T876">
        <v>40</v>
      </c>
      <c r="U876">
        <v>31</v>
      </c>
      <c r="Z876">
        <v>487</v>
      </c>
      <c r="AA876" t="s">
        <v>1204</v>
      </c>
    </row>
    <row r="877" spans="1:27" x14ac:dyDescent="0.3">
      <c r="A877">
        <v>1</v>
      </c>
      <c r="B877" t="s">
        <v>681</v>
      </c>
      <c r="C877" t="s">
        <v>1013</v>
      </c>
      <c r="N877">
        <v>62</v>
      </c>
      <c r="O877">
        <v>64</v>
      </c>
      <c r="P877">
        <v>83</v>
      </c>
      <c r="Q877">
        <v>84</v>
      </c>
      <c r="R877">
        <v>74</v>
      </c>
      <c r="S877">
        <v>52</v>
      </c>
      <c r="T877">
        <v>41</v>
      </c>
      <c r="U877">
        <v>31</v>
      </c>
      <c r="Z877">
        <v>491</v>
      </c>
      <c r="AA877" t="s">
        <v>1204</v>
      </c>
    </row>
    <row r="878" spans="1:27" x14ac:dyDescent="0.3">
      <c r="A878">
        <v>1</v>
      </c>
      <c r="B878" t="s">
        <v>682</v>
      </c>
      <c r="C878" t="s">
        <v>1013</v>
      </c>
      <c r="N878">
        <v>23</v>
      </c>
      <c r="O878">
        <v>21</v>
      </c>
      <c r="P878">
        <v>44</v>
      </c>
      <c r="Q878">
        <v>52</v>
      </c>
      <c r="R878">
        <v>51</v>
      </c>
      <c r="S878">
        <v>30</v>
      </c>
      <c r="T878">
        <v>20</v>
      </c>
      <c r="U878">
        <v>21</v>
      </c>
      <c r="V878">
        <v>21</v>
      </c>
      <c r="Z878">
        <v>283</v>
      </c>
      <c r="AA878" t="s">
        <v>1204</v>
      </c>
    </row>
    <row r="879" spans="1:27" x14ac:dyDescent="0.3">
      <c r="A879">
        <v>1</v>
      </c>
      <c r="B879" t="s">
        <v>685</v>
      </c>
      <c r="C879" t="s">
        <v>811</v>
      </c>
      <c r="H879">
        <v>42</v>
      </c>
      <c r="I879">
        <v>50</v>
      </c>
      <c r="J879">
        <v>69</v>
      </c>
      <c r="K879">
        <v>78</v>
      </c>
      <c r="L879">
        <v>75</v>
      </c>
      <c r="M879">
        <v>64</v>
      </c>
      <c r="N879">
        <v>38</v>
      </c>
      <c r="O879">
        <v>37</v>
      </c>
      <c r="P879">
        <v>34</v>
      </c>
      <c r="Z879">
        <v>487</v>
      </c>
      <c r="AA879" t="s">
        <v>1204</v>
      </c>
    </row>
    <row r="880" spans="1:27" x14ac:dyDescent="0.3">
      <c r="A880">
        <v>1</v>
      </c>
      <c r="B880" t="s">
        <v>688</v>
      </c>
      <c r="C880" t="s">
        <v>1147</v>
      </c>
      <c r="H880">
        <v>19</v>
      </c>
      <c r="I880">
        <v>27</v>
      </c>
      <c r="J880">
        <v>43</v>
      </c>
      <c r="K880">
        <v>57</v>
      </c>
      <c r="L880">
        <v>52</v>
      </c>
      <c r="M880">
        <v>52</v>
      </c>
      <c r="N880">
        <v>23</v>
      </c>
      <c r="O880">
        <v>23</v>
      </c>
      <c r="P880">
        <v>23</v>
      </c>
      <c r="Z880">
        <v>319</v>
      </c>
      <c r="AA880" t="s">
        <v>1204</v>
      </c>
    </row>
    <row r="881" spans="1:27" x14ac:dyDescent="0.3">
      <c r="A881" t="s">
        <v>1206</v>
      </c>
      <c r="B881" t="s">
        <v>688</v>
      </c>
      <c r="C881" t="s">
        <v>1147</v>
      </c>
      <c r="J881">
        <v>2</v>
      </c>
      <c r="K881">
        <v>2</v>
      </c>
      <c r="L881">
        <v>2</v>
      </c>
      <c r="M881">
        <v>2</v>
      </c>
      <c r="Z881">
        <v>8</v>
      </c>
      <c r="AA881" t="s">
        <v>1204</v>
      </c>
    </row>
    <row r="882" spans="1:27" x14ac:dyDescent="0.3">
      <c r="A882">
        <v>1</v>
      </c>
      <c r="B882" t="s">
        <v>690</v>
      </c>
      <c r="C882" t="s">
        <v>945</v>
      </c>
      <c r="N882">
        <v>4</v>
      </c>
      <c r="O882">
        <v>9</v>
      </c>
      <c r="P882">
        <v>6</v>
      </c>
      <c r="Q882">
        <v>9</v>
      </c>
      <c r="R882">
        <v>11</v>
      </c>
      <c r="S882">
        <v>19</v>
      </c>
      <c r="T882">
        <v>16</v>
      </c>
      <c r="U882">
        <v>15</v>
      </c>
      <c r="V882">
        <v>13</v>
      </c>
      <c r="Z882">
        <v>102</v>
      </c>
      <c r="AA882" t="s">
        <v>1204</v>
      </c>
    </row>
    <row r="883" spans="1:27" x14ac:dyDescent="0.3">
      <c r="A883">
        <v>1</v>
      </c>
      <c r="B883" t="s">
        <v>694</v>
      </c>
      <c r="C883" t="s">
        <v>808</v>
      </c>
      <c r="N883">
        <v>10</v>
      </c>
      <c r="O883">
        <v>16</v>
      </c>
      <c r="P883">
        <v>18</v>
      </c>
      <c r="Q883">
        <v>17</v>
      </c>
      <c r="R883">
        <v>18</v>
      </c>
      <c r="S883">
        <v>24</v>
      </c>
      <c r="T883">
        <v>15</v>
      </c>
      <c r="U883">
        <v>20</v>
      </c>
      <c r="V883">
        <v>8</v>
      </c>
      <c r="Z883">
        <v>146</v>
      </c>
      <c r="AA883" t="s">
        <v>1204</v>
      </c>
    </row>
    <row r="884" spans="1:27" x14ac:dyDescent="0.3">
      <c r="A884">
        <v>1</v>
      </c>
      <c r="B884" t="s">
        <v>696</v>
      </c>
      <c r="C884" t="s">
        <v>808</v>
      </c>
      <c r="N884">
        <v>25</v>
      </c>
      <c r="O884">
        <v>34</v>
      </c>
      <c r="P884">
        <v>49</v>
      </c>
      <c r="Q884">
        <v>50</v>
      </c>
      <c r="R884">
        <v>48</v>
      </c>
      <c r="S884">
        <v>43</v>
      </c>
      <c r="T884">
        <v>50</v>
      </c>
      <c r="U884">
        <v>35</v>
      </c>
      <c r="V884">
        <v>31</v>
      </c>
      <c r="Z884">
        <v>365</v>
      </c>
      <c r="AA884" t="s">
        <v>1204</v>
      </c>
    </row>
    <row r="885" spans="1:27" x14ac:dyDescent="0.3">
      <c r="A885">
        <v>1</v>
      </c>
      <c r="B885" t="s">
        <v>697</v>
      </c>
      <c r="C885" t="s">
        <v>844</v>
      </c>
      <c r="N885">
        <v>17</v>
      </c>
      <c r="O885">
        <v>17</v>
      </c>
      <c r="P885">
        <v>24</v>
      </c>
      <c r="Q885">
        <v>29</v>
      </c>
      <c r="R885">
        <v>29</v>
      </c>
      <c r="S885">
        <v>27</v>
      </c>
      <c r="T885">
        <v>19</v>
      </c>
      <c r="U885">
        <v>17</v>
      </c>
      <c r="V885">
        <v>12</v>
      </c>
      <c r="Z885">
        <v>191</v>
      </c>
      <c r="AA885" t="s">
        <v>1204</v>
      </c>
    </row>
    <row r="886" spans="1:27" x14ac:dyDescent="0.3">
      <c r="A886">
        <v>1</v>
      </c>
      <c r="B886" t="s">
        <v>701</v>
      </c>
      <c r="C886" t="s">
        <v>945</v>
      </c>
      <c r="D886">
        <v>47</v>
      </c>
      <c r="E886">
        <v>96</v>
      </c>
      <c r="F886">
        <v>212</v>
      </c>
      <c r="G886">
        <v>212</v>
      </c>
      <c r="H886">
        <v>214</v>
      </c>
      <c r="I886">
        <v>162</v>
      </c>
      <c r="Z886">
        <v>943</v>
      </c>
      <c r="AA886" t="s">
        <v>1204</v>
      </c>
    </row>
    <row r="887" spans="1:27" x14ac:dyDescent="0.3">
      <c r="A887">
        <v>1</v>
      </c>
      <c r="B887" t="s">
        <v>704</v>
      </c>
      <c r="C887" t="s">
        <v>1244</v>
      </c>
      <c r="H887">
        <v>7</v>
      </c>
      <c r="I887">
        <v>5</v>
      </c>
      <c r="J887">
        <v>28</v>
      </c>
      <c r="K887">
        <v>39</v>
      </c>
      <c r="L887">
        <v>54</v>
      </c>
      <c r="M887">
        <v>54</v>
      </c>
      <c r="N887">
        <v>43</v>
      </c>
      <c r="O887">
        <v>27</v>
      </c>
      <c r="P887">
        <v>17</v>
      </c>
      <c r="Z887">
        <v>274</v>
      </c>
      <c r="AA887" t="s">
        <v>1204</v>
      </c>
    </row>
    <row r="888" spans="1:27" x14ac:dyDescent="0.3">
      <c r="A888">
        <v>1</v>
      </c>
      <c r="B888" t="s">
        <v>706</v>
      </c>
      <c r="C888" t="s">
        <v>1245</v>
      </c>
      <c r="H888">
        <v>7</v>
      </c>
      <c r="I888">
        <v>5</v>
      </c>
      <c r="J888">
        <v>29</v>
      </c>
      <c r="K888">
        <v>39</v>
      </c>
      <c r="L888">
        <v>56</v>
      </c>
      <c r="M888">
        <v>56</v>
      </c>
      <c r="N888">
        <v>45</v>
      </c>
      <c r="O888">
        <v>28</v>
      </c>
      <c r="P888">
        <v>18</v>
      </c>
      <c r="Z888">
        <v>283</v>
      </c>
      <c r="AA888" t="s">
        <v>1204</v>
      </c>
    </row>
    <row r="889" spans="1:27" x14ac:dyDescent="0.3">
      <c r="A889">
        <v>1</v>
      </c>
      <c r="B889" t="s">
        <v>708</v>
      </c>
      <c r="C889" t="s">
        <v>945</v>
      </c>
      <c r="H889">
        <v>28</v>
      </c>
      <c r="I889">
        <v>23</v>
      </c>
      <c r="J889">
        <v>6</v>
      </c>
      <c r="K889">
        <v>26</v>
      </c>
      <c r="L889">
        <v>21</v>
      </c>
      <c r="M889">
        <v>19</v>
      </c>
      <c r="P889">
        <v>4</v>
      </c>
      <c r="Z889">
        <v>127</v>
      </c>
      <c r="AA889" t="s">
        <v>1204</v>
      </c>
    </row>
    <row r="890" spans="1:27" x14ac:dyDescent="0.3">
      <c r="A890">
        <v>1</v>
      </c>
      <c r="B890" t="s">
        <v>709</v>
      </c>
      <c r="C890" t="s">
        <v>1013</v>
      </c>
      <c r="H890">
        <v>26</v>
      </c>
      <c r="I890">
        <v>35</v>
      </c>
      <c r="K890">
        <v>17</v>
      </c>
      <c r="L890">
        <v>9</v>
      </c>
      <c r="M890">
        <v>7</v>
      </c>
      <c r="Z890">
        <v>94</v>
      </c>
      <c r="AA890" t="s">
        <v>1204</v>
      </c>
    </row>
    <row r="891" spans="1:27" x14ac:dyDescent="0.3">
      <c r="A891">
        <v>1</v>
      </c>
      <c r="B891" t="s">
        <v>710</v>
      </c>
      <c r="C891" t="s">
        <v>811</v>
      </c>
      <c r="I891">
        <v>10</v>
      </c>
      <c r="J891">
        <v>27</v>
      </c>
      <c r="K891">
        <v>55</v>
      </c>
      <c r="L891">
        <v>70</v>
      </c>
      <c r="M891">
        <v>72</v>
      </c>
      <c r="N891">
        <v>60</v>
      </c>
      <c r="O891">
        <v>23</v>
      </c>
      <c r="P891">
        <v>17</v>
      </c>
      <c r="Z891">
        <v>334</v>
      </c>
      <c r="AA891" t="s">
        <v>1204</v>
      </c>
    </row>
    <row r="892" spans="1:27" x14ac:dyDescent="0.3">
      <c r="A892">
        <v>1</v>
      </c>
      <c r="B892" t="s">
        <v>711</v>
      </c>
      <c r="C892" t="s">
        <v>844</v>
      </c>
      <c r="H892">
        <v>1</v>
      </c>
      <c r="I892">
        <v>9</v>
      </c>
      <c r="J892">
        <v>31</v>
      </c>
      <c r="K892">
        <v>65</v>
      </c>
      <c r="L892">
        <v>75</v>
      </c>
      <c r="M892">
        <v>73</v>
      </c>
      <c r="N892">
        <v>33</v>
      </c>
      <c r="O892">
        <v>19</v>
      </c>
      <c r="P892">
        <v>13</v>
      </c>
      <c r="Z892">
        <v>319</v>
      </c>
      <c r="AA892" t="s">
        <v>1204</v>
      </c>
    </row>
    <row r="893" spans="1:27" x14ac:dyDescent="0.3">
      <c r="A893">
        <v>1</v>
      </c>
      <c r="B893" t="s">
        <v>712</v>
      </c>
      <c r="C893" t="s">
        <v>808</v>
      </c>
      <c r="H893">
        <v>17</v>
      </c>
      <c r="I893">
        <v>27</v>
      </c>
      <c r="J893">
        <v>34</v>
      </c>
      <c r="K893">
        <v>38</v>
      </c>
      <c r="L893">
        <v>39</v>
      </c>
      <c r="M893">
        <v>28</v>
      </c>
      <c r="N893">
        <v>27</v>
      </c>
      <c r="O893">
        <v>18</v>
      </c>
      <c r="P893">
        <v>16</v>
      </c>
      <c r="Z893">
        <v>244</v>
      </c>
      <c r="AA893" t="s">
        <v>1204</v>
      </c>
    </row>
    <row r="894" spans="1:27" x14ac:dyDescent="0.3">
      <c r="A894">
        <v>1</v>
      </c>
      <c r="B894" t="s">
        <v>713</v>
      </c>
      <c r="C894" t="s">
        <v>844</v>
      </c>
      <c r="H894">
        <v>11</v>
      </c>
      <c r="I894">
        <v>15</v>
      </c>
      <c r="J894">
        <v>33</v>
      </c>
      <c r="K894">
        <v>37</v>
      </c>
      <c r="L894">
        <v>46</v>
      </c>
      <c r="M894">
        <v>44</v>
      </c>
      <c r="N894">
        <v>39</v>
      </c>
      <c r="O894">
        <v>20</v>
      </c>
      <c r="P894">
        <v>10</v>
      </c>
      <c r="Z894">
        <v>255</v>
      </c>
      <c r="AA894" t="s">
        <v>1204</v>
      </c>
    </row>
    <row r="895" spans="1:27" x14ac:dyDescent="0.3">
      <c r="A895">
        <v>1</v>
      </c>
      <c r="B895" t="s">
        <v>714</v>
      </c>
      <c r="C895" t="s">
        <v>857</v>
      </c>
      <c r="K895">
        <v>5</v>
      </c>
      <c r="L895">
        <v>13</v>
      </c>
      <c r="M895">
        <v>14</v>
      </c>
      <c r="N895">
        <v>14</v>
      </c>
      <c r="O895">
        <v>9</v>
      </c>
      <c r="P895">
        <v>5</v>
      </c>
      <c r="Q895">
        <v>12</v>
      </c>
      <c r="R895">
        <v>6</v>
      </c>
      <c r="S895">
        <v>2</v>
      </c>
      <c r="T895">
        <v>2</v>
      </c>
      <c r="Z895">
        <v>82</v>
      </c>
      <c r="AA895" t="s">
        <v>1204</v>
      </c>
    </row>
    <row r="896" spans="1:27" x14ac:dyDescent="0.3">
      <c r="A896">
        <v>1</v>
      </c>
      <c r="B896" t="s">
        <v>715</v>
      </c>
      <c r="C896" t="s">
        <v>857</v>
      </c>
      <c r="K896">
        <v>8</v>
      </c>
      <c r="L896">
        <v>12</v>
      </c>
      <c r="M896">
        <v>13</v>
      </c>
      <c r="N896">
        <v>13</v>
      </c>
      <c r="O896">
        <v>13</v>
      </c>
      <c r="P896">
        <v>9</v>
      </c>
      <c r="Q896">
        <v>11</v>
      </c>
      <c r="R896">
        <v>7</v>
      </c>
      <c r="S896">
        <v>3</v>
      </c>
      <c r="T896">
        <v>3</v>
      </c>
      <c r="Z896">
        <v>92</v>
      </c>
      <c r="AA896" t="s">
        <v>1204</v>
      </c>
    </row>
    <row r="897" spans="1:27" x14ac:dyDescent="0.3">
      <c r="A897">
        <v>1</v>
      </c>
      <c r="B897" t="s">
        <v>716</v>
      </c>
      <c r="C897" t="s">
        <v>1017</v>
      </c>
      <c r="J897">
        <v>16</v>
      </c>
      <c r="K897">
        <v>24</v>
      </c>
      <c r="L897">
        <v>27</v>
      </c>
      <c r="M897">
        <v>39</v>
      </c>
      <c r="N897">
        <v>41</v>
      </c>
      <c r="O897">
        <v>38</v>
      </c>
      <c r="P897">
        <v>36</v>
      </c>
      <c r="Q897">
        <v>32</v>
      </c>
      <c r="R897">
        <v>19</v>
      </c>
      <c r="S897">
        <v>9</v>
      </c>
      <c r="T897">
        <v>5</v>
      </c>
      <c r="Z897">
        <v>286</v>
      </c>
      <c r="AA897" t="s">
        <v>1204</v>
      </c>
    </row>
    <row r="898" spans="1:27" x14ac:dyDescent="0.3">
      <c r="A898">
        <v>1</v>
      </c>
      <c r="B898" t="s">
        <v>718</v>
      </c>
      <c r="C898" t="s">
        <v>844</v>
      </c>
      <c r="J898">
        <v>10</v>
      </c>
      <c r="K898">
        <v>19</v>
      </c>
      <c r="L898">
        <v>19</v>
      </c>
      <c r="M898">
        <v>16</v>
      </c>
      <c r="N898">
        <v>16</v>
      </c>
      <c r="O898">
        <v>24</v>
      </c>
      <c r="P898">
        <v>25</v>
      </c>
      <c r="Q898">
        <v>14</v>
      </c>
      <c r="R898">
        <v>13</v>
      </c>
      <c r="S898">
        <v>16</v>
      </c>
      <c r="T898">
        <v>16</v>
      </c>
      <c r="Z898">
        <v>188</v>
      </c>
      <c r="AA898" t="s">
        <v>1204</v>
      </c>
    </row>
    <row r="899" spans="1:27" x14ac:dyDescent="0.3">
      <c r="A899">
        <v>1</v>
      </c>
      <c r="B899" t="s">
        <v>719</v>
      </c>
      <c r="C899" t="s">
        <v>945</v>
      </c>
      <c r="H899">
        <v>8</v>
      </c>
      <c r="I899">
        <v>6</v>
      </c>
      <c r="J899">
        <v>24</v>
      </c>
      <c r="K899">
        <v>26</v>
      </c>
      <c r="L899">
        <v>35</v>
      </c>
      <c r="M899">
        <v>18</v>
      </c>
      <c r="N899">
        <v>15</v>
      </c>
      <c r="O899">
        <v>14</v>
      </c>
      <c r="P899">
        <v>14</v>
      </c>
      <c r="Z899">
        <v>160</v>
      </c>
      <c r="AA899" t="s">
        <v>1204</v>
      </c>
    </row>
    <row r="900" spans="1:27" x14ac:dyDescent="0.3">
      <c r="A900">
        <v>1</v>
      </c>
      <c r="B900" t="s">
        <v>720</v>
      </c>
      <c r="C900" t="s">
        <v>857</v>
      </c>
      <c r="H900">
        <v>8</v>
      </c>
      <c r="I900">
        <v>6</v>
      </c>
      <c r="J900">
        <v>17</v>
      </c>
      <c r="K900">
        <v>30</v>
      </c>
      <c r="L900">
        <v>36</v>
      </c>
      <c r="M900">
        <v>23</v>
      </c>
      <c r="N900">
        <v>20</v>
      </c>
      <c r="O900">
        <v>26</v>
      </c>
      <c r="P900">
        <v>18</v>
      </c>
      <c r="Z900">
        <v>184</v>
      </c>
      <c r="AA900" t="s">
        <v>1204</v>
      </c>
    </row>
    <row r="901" spans="1:27" x14ac:dyDescent="0.3">
      <c r="A901">
        <v>1</v>
      </c>
      <c r="B901" t="s">
        <v>723</v>
      </c>
      <c r="C901" t="s">
        <v>844</v>
      </c>
      <c r="D901">
        <v>42</v>
      </c>
      <c r="E901">
        <v>84</v>
      </c>
      <c r="F901">
        <v>168</v>
      </c>
      <c r="G901">
        <v>168</v>
      </c>
      <c r="H901">
        <v>168</v>
      </c>
      <c r="I901">
        <v>126</v>
      </c>
      <c r="Z901">
        <v>756</v>
      </c>
      <c r="AA901" t="s">
        <v>1204</v>
      </c>
    </row>
    <row r="902" spans="1:27" x14ac:dyDescent="0.3">
      <c r="A902">
        <v>1</v>
      </c>
      <c r="B902" t="s">
        <v>724</v>
      </c>
      <c r="C902" t="s">
        <v>1214</v>
      </c>
      <c r="E902">
        <v>7</v>
      </c>
      <c r="F902">
        <v>9</v>
      </c>
      <c r="G902">
        <v>12</v>
      </c>
      <c r="H902">
        <v>13</v>
      </c>
      <c r="I902">
        <v>12</v>
      </c>
      <c r="J902">
        <v>12</v>
      </c>
      <c r="K902">
        <v>9</v>
      </c>
      <c r="L902">
        <v>6</v>
      </c>
      <c r="Z902">
        <v>80</v>
      </c>
      <c r="AA902" t="s">
        <v>1204</v>
      </c>
    </row>
    <row r="903" spans="1:27" x14ac:dyDescent="0.3">
      <c r="A903">
        <v>1</v>
      </c>
      <c r="B903" t="s">
        <v>725</v>
      </c>
      <c r="C903" t="s">
        <v>1214</v>
      </c>
      <c r="E903">
        <v>13</v>
      </c>
      <c r="F903">
        <v>15</v>
      </c>
      <c r="G903">
        <v>21</v>
      </c>
      <c r="H903">
        <v>20</v>
      </c>
      <c r="I903">
        <v>20</v>
      </c>
      <c r="J903">
        <v>22</v>
      </c>
      <c r="K903">
        <v>16</v>
      </c>
      <c r="L903">
        <v>14</v>
      </c>
      <c r="Z903">
        <v>141</v>
      </c>
      <c r="AA903" t="s">
        <v>1204</v>
      </c>
    </row>
    <row r="904" spans="1:27" x14ac:dyDescent="0.3">
      <c r="A904">
        <v>1</v>
      </c>
      <c r="B904" t="s">
        <v>726</v>
      </c>
      <c r="C904" t="s">
        <v>945</v>
      </c>
      <c r="H904">
        <v>2</v>
      </c>
      <c r="I904">
        <v>2</v>
      </c>
      <c r="J904">
        <v>2</v>
      </c>
      <c r="K904">
        <v>4</v>
      </c>
      <c r="L904">
        <v>4</v>
      </c>
      <c r="M904">
        <v>4</v>
      </c>
      <c r="N904">
        <v>2</v>
      </c>
      <c r="O904">
        <v>2</v>
      </c>
      <c r="P904">
        <v>2</v>
      </c>
      <c r="Z904">
        <v>24</v>
      </c>
      <c r="AA904" t="s">
        <v>1204</v>
      </c>
    </row>
    <row r="905" spans="1:27" x14ac:dyDescent="0.3">
      <c r="A905">
        <v>1</v>
      </c>
      <c r="B905" t="s">
        <v>727</v>
      </c>
      <c r="C905" t="s">
        <v>844</v>
      </c>
      <c r="H905">
        <v>3</v>
      </c>
      <c r="I905">
        <v>2</v>
      </c>
      <c r="J905">
        <v>3</v>
      </c>
      <c r="K905">
        <v>5</v>
      </c>
      <c r="L905">
        <v>5</v>
      </c>
      <c r="M905">
        <v>5</v>
      </c>
      <c r="N905">
        <v>2</v>
      </c>
      <c r="O905">
        <v>3</v>
      </c>
      <c r="P905">
        <v>2</v>
      </c>
      <c r="Z905">
        <v>30</v>
      </c>
      <c r="AA905" t="s">
        <v>1204</v>
      </c>
    </row>
    <row r="906" spans="1:27" x14ac:dyDescent="0.3">
      <c r="A906">
        <v>1</v>
      </c>
      <c r="B906" t="s">
        <v>728</v>
      </c>
      <c r="C906" t="s">
        <v>824</v>
      </c>
      <c r="K906">
        <v>6</v>
      </c>
      <c r="L906">
        <v>5</v>
      </c>
      <c r="M906">
        <v>7</v>
      </c>
      <c r="N906">
        <v>8</v>
      </c>
      <c r="O906">
        <v>9</v>
      </c>
      <c r="P906">
        <v>10</v>
      </c>
      <c r="Q906">
        <v>8</v>
      </c>
      <c r="R906">
        <v>9</v>
      </c>
      <c r="S906">
        <v>5</v>
      </c>
      <c r="T906">
        <v>5</v>
      </c>
      <c r="Z906">
        <v>72</v>
      </c>
      <c r="AA906" t="s">
        <v>1204</v>
      </c>
    </row>
    <row r="907" spans="1:27" x14ac:dyDescent="0.3">
      <c r="A907">
        <v>1</v>
      </c>
      <c r="B907" t="s">
        <v>729</v>
      </c>
      <c r="C907" t="s">
        <v>844</v>
      </c>
      <c r="K907">
        <v>13</v>
      </c>
      <c r="L907">
        <v>15</v>
      </c>
      <c r="M907">
        <v>17</v>
      </c>
      <c r="N907">
        <v>23</v>
      </c>
      <c r="O907">
        <v>29</v>
      </c>
      <c r="P907">
        <v>35</v>
      </c>
      <c r="Q907">
        <v>39</v>
      </c>
      <c r="R907">
        <v>36</v>
      </c>
      <c r="S907">
        <v>28</v>
      </c>
      <c r="T907">
        <v>27</v>
      </c>
      <c r="U907">
        <v>13</v>
      </c>
      <c r="V907">
        <v>12</v>
      </c>
      <c r="Z907">
        <v>287</v>
      </c>
      <c r="AA907" t="s">
        <v>1204</v>
      </c>
    </row>
    <row r="908" spans="1:27" x14ac:dyDescent="0.3">
      <c r="A908">
        <v>1</v>
      </c>
      <c r="B908" t="s">
        <v>730</v>
      </c>
      <c r="C908" t="s">
        <v>857</v>
      </c>
      <c r="K908">
        <v>6</v>
      </c>
      <c r="L908">
        <v>6</v>
      </c>
      <c r="M908">
        <v>5</v>
      </c>
      <c r="N908">
        <v>9</v>
      </c>
      <c r="O908">
        <v>10</v>
      </c>
      <c r="P908">
        <v>13</v>
      </c>
      <c r="Q908">
        <v>14</v>
      </c>
      <c r="R908">
        <v>15</v>
      </c>
      <c r="S908">
        <v>16</v>
      </c>
      <c r="T908">
        <v>16</v>
      </c>
      <c r="U908">
        <v>11</v>
      </c>
      <c r="V908">
        <v>7</v>
      </c>
      <c r="Z908">
        <v>128</v>
      </c>
      <c r="AA908" t="s">
        <v>1204</v>
      </c>
    </row>
    <row r="909" spans="1:27" x14ac:dyDescent="0.3">
      <c r="A909">
        <v>1</v>
      </c>
      <c r="B909" t="s">
        <v>731</v>
      </c>
      <c r="C909" t="s">
        <v>1246</v>
      </c>
      <c r="N909">
        <v>6</v>
      </c>
      <c r="O909">
        <v>11</v>
      </c>
      <c r="P909">
        <v>13</v>
      </c>
      <c r="Q909">
        <v>22</v>
      </c>
      <c r="R909">
        <v>21</v>
      </c>
      <c r="S909">
        <v>21</v>
      </c>
      <c r="T909">
        <v>29</v>
      </c>
      <c r="U909">
        <v>28</v>
      </c>
      <c r="V909">
        <v>16</v>
      </c>
      <c r="W909">
        <v>13</v>
      </c>
      <c r="X909">
        <v>9</v>
      </c>
      <c r="Z909">
        <v>189</v>
      </c>
      <c r="AA909" t="s">
        <v>1204</v>
      </c>
    </row>
    <row r="910" spans="1:27" x14ac:dyDescent="0.3">
      <c r="A910">
        <v>1</v>
      </c>
      <c r="B910" t="s">
        <v>733</v>
      </c>
      <c r="C910" t="s">
        <v>911</v>
      </c>
      <c r="N910">
        <v>41</v>
      </c>
      <c r="O910">
        <v>41</v>
      </c>
      <c r="P910">
        <v>41</v>
      </c>
      <c r="Q910">
        <v>52</v>
      </c>
      <c r="R910">
        <v>41</v>
      </c>
      <c r="S910">
        <v>39</v>
      </c>
      <c r="T910">
        <v>46</v>
      </c>
      <c r="U910">
        <v>41</v>
      </c>
      <c r="V910">
        <v>33</v>
      </c>
      <c r="W910">
        <v>29</v>
      </c>
      <c r="X910">
        <v>27</v>
      </c>
      <c r="Z910">
        <v>431</v>
      </c>
      <c r="AA910" t="s">
        <v>1204</v>
      </c>
    </row>
    <row r="911" spans="1:27" x14ac:dyDescent="0.3">
      <c r="A911">
        <v>1</v>
      </c>
      <c r="B911" t="s">
        <v>735</v>
      </c>
      <c r="C911" t="s">
        <v>1147</v>
      </c>
      <c r="N911">
        <v>20</v>
      </c>
      <c r="O911">
        <v>24</v>
      </c>
      <c r="P911">
        <v>29</v>
      </c>
      <c r="Q911">
        <v>42</v>
      </c>
      <c r="R911">
        <v>38</v>
      </c>
      <c r="S911">
        <v>38</v>
      </c>
      <c r="T911">
        <v>42</v>
      </c>
      <c r="U911">
        <v>48</v>
      </c>
      <c r="V911">
        <v>29</v>
      </c>
      <c r="W911">
        <v>26</v>
      </c>
      <c r="X911">
        <v>22</v>
      </c>
      <c r="Z911">
        <v>358</v>
      </c>
      <c r="AA911" t="s">
        <v>1204</v>
      </c>
    </row>
    <row r="912" spans="1:27" x14ac:dyDescent="0.3">
      <c r="A912">
        <v>1</v>
      </c>
      <c r="B912" t="s">
        <v>738</v>
      </c>
      <c r="C912" t="s">
        <v>844</v>
      </c>
      <c r="N912">
        <v>1</v>
      </c>
      <c r="O912">
        <v>2</v>
      </c>
      <c r="P912">
        <v>1</v>
      </c>
      <c r="Q912">
        <v>16</v>
      </c>
      <c r="R912">
        <v>13</v>
      </c>
      <c r="S912">
        <v>15</v>
      </c>
      <c r="T912">
        <v>25</v>
      </c>
      <c r="U912">
        <v>35</v>
      </c>
      <c r="V912">
        <v>29</v>
      </c>
      <c r="W912">
        <v>22</v>
      </c>
      <c r="X912">
        <v>23</v>
      </c>
      <c r="Z912">
        <v>182</v>
      </c>
      <c r="AA912" t="s">
        <v>1204</v>
      </c>
    </row>
    <row r="913" spans="1:27" x14ac:dyDescent="0.3">
      <c r="A913">
        <v>1</v>
      </c>
      <c r="B913" t="s">
        <v>739</v>
      </c>
      <c r="C913" t="s">
        <v>1136</v>
      </c>
      <c r="J913">
        <v>5</v>
      </c>
      <c r="K913">
        <v>9</v>
      </c>
      <c r="L913">
        <v>10</v>
      </c>
      <c r="M913">
        <v>6</v>
      </c>
      <c r="N913">
        <v>8</v>
      </c>
      <c r="O913">
        <v>8</v>
      </c>
      <c r="P913">
        <v>9</v>
      </c>
      <c r="Q913">
        <v>9</v>
      </c>
      <c r="R913">
        <v>8</v>
      </c>
      <c r="S913">
        <v>9</v>
      </c>
      <c r="T913">
        <v>8</v>
      </c>
      <c r="Z913">
        <v>89</v>
      </c>
      <c r="AA913" t="s">
        <v>1204</v>
      </c>
    </row>
    <row r="914" spans="1:27" x14ac:dyDescent="0.3">
      <c r="A914">
        <v>1</v>
      </c>
      <c r="B914" t="s">
        <v>741</v>
      </c>
      <c r="C914" t="s">
        <v>844</v>
      </c>
      <c r="J914">
        <v>3</v>
      </c>
      <c r="K914">
        <v>18</v>
      </c>
      <c r="L914">
        <v>18</v>
      </c>
      <c r="M914">
        <v>21</v>
      </c>
      <c r="N914">
        <v>19</v>
      </c>
      <c r="O914">
        <v>30</v>
      </c>
      <c r="P914">
        <v>27</v>
      </c>
      <c r="Q914">
        <v>22</v>
      </c>
      <c r="R914">
        <v>17</v>
      </c>
      <c r="S914">
        <v>16</v>
      </c>
      <c r="T914">
        <v>16</v>
      </c>
      <c r="Z914">
        <v>207</v>
      </c>
      <c r="AA914" t="s">
        <v>1204</v>
      </c>
    </row>
    <row r="915" spans="1:27" x14ac:dyDescent="0.3">
      <c r="A915">
        <v>1</v>
      </c>
      <c r="B915" t="s">
        <v>742</v>
      </c>
      <c r="C915" t="s">
        <v>1247</v>
      </c>
      <c r="J915">
        <v>3</v>
      </c>
      <c r="K915">
        <v>16</v>
      </c>
      <c r="L915">
        <v>17</v>
      </c>
      <c r="M915">
        <v>20</v>
      </c>
      <c r="N915">
        <v>23</v>
      </c>
      <c r="O915">
        <v>33</v>
      </c>
      <c r="P915">
        <v>31</v>
      </c>
      <c r="Q915">
        <v>17</v>
      </c>
      <c r="R915">
        <v>16</v>
      </c>
      <c r="S915">
        <v>12</v>
      </c>
      <c r="T915">
        <v>13</v>
      </c>
      <c r="Z915">
        <v>201</v>
      </c>
      <c r="AA915" t="s">
        <v>1204</v>
      </c>
    </row>
    <row r="916" spans="1:27" x14ac:dyDescent="0.3">
      <c r="A916">
        <v>1</v>
      </c>
      <c r="B916" t="s">
        <v>744</v>
      </c>
      <c r="C916" t="s">
        <v>911</v>
      </c>
      <c r="J916">
        <v>6</v>
      </c>
      <c r="K916">
        <v>10</v>
      </c>
      <c r="L916">
        <v>17</v>
      </c>
      <c r="M916">
        <v>29</v>
      </c>
      <c r="N916">
        <v>28</v>
      </c>
      <c r="O916">
        <v>31</v>
      </c>
      <c r="P916">
        <v>21</v>
      </c>
      <c r="Q916">
        <v>18</v>
      </c>
      <c r="R916">
        <v>18</v>
      </c>
      <c r="S916">
        <v>8</v>
      </c>
      <c r="T916">
        <v>8</v>
      </c>
      <c r="Z916">
        <v>194</v>
      </c>
      <c r="AA916" t="s">
        <v>1204</v>
      </c>
    </row>
    <row r="917" spans="1:27" x14ac:dyDescent="0.3">
      <c r="A917">
        <v>1</v>
      </c>
      <c r="B917" t="s">
        <v>745</v>
      </c>
      <c r="C917" t="s">
        <v>945</v>
      </c>
      <c r="H917">
        <v>10</v>
      </c>
      <c r="I917">
        <v>10</v>
      </c>
      <c r="J917">
        <v>30</v>
      </c>
      <c r="K917">
        <v>40</v>
      </c>
      <c r="L917">
        <v>48</v>
      </c>
      <c r="M917">
        <v>48</v>
      </c>
      <c r="N917">
        <v>35</v>
      </c>
      <c r="O917">
        <v>27</v>
      </c>
      <c r="P917">
        <v>27</v>
      </c>
      <c r="Z917">
        <v>275</v>
      </c>
      <c r="AA917" t="s">
        <v>1204</v>
      </c>
    </row>
    <row r="918" spans="1:27" x14ac:dyDescent="0.3">
      <c r="A918">
        <v>1</v>
      </c>
      <c r="B918" t="s">
        <v>746</v>
      </c>
      <c r="C918" t="s">
        <v>844</v>
      </c>
      <c r="H918">
        <v>11</v>
      </c>
      <c r="I918">
        <v>22</v>
      </c>
      <c r="J918">
        <v>33</v>
      </c>
      <c r="K918">
        <v>36</v>
      </c>
      <c r="L918">
        <v>49</v>
      </c>
      <c r="M918">
        <v>48</v>
      </c>
      <c r="N918">
        <v>42</v>
      </c>
      <c r="O918">
        <v>26</v>
      </c>
      <c r="P918">
        <v>27</v>
      </c>
      <c r="Z918">
        <v>294</v>
      </c>
      <c r="AA918" t="s">
        <v>1204</v>
      </c>
    </row>
    <row r="919" spans="1:27" x14ac:dyDescent="0.3">
      <c r="A919">
        <v>1</v>
      </c>
      <c r="B919" t="s">
        <v>748</v>
      </c>
      <c r="C919" t="s">
        <v>911</v>
      </c>
      <c r="N919">
        <v>24</v>
      </c>
      <c r="O919">
        <v>27</v>
      </c>
      <c r="P919">
        <v>31</v>
      </c>
      <c r="Q919">
        <v>37</v>
      </c>
      <c r="R919">
        <v>17</v>
      </c>
      <c r="S919">
        <v>31</v>
      </c>
      <c r="T919">
        <v>29</v>
      </c>
      <c r="U919">
        <v>28</v>
      </c>
      <c r="V919">
        <v>21</v>
      </c>
      <c r="Z919">
        <v>245</v>
      </c>
      <c r="AA919" t="s">
        <v>1204</v>
      </c>
    </row>
    <row r="920" spans="1:27" x14ac:dyDescent="0.3">
      <c r="A920">
        <v>1</v>
      </c>
      <c r="B920" t="s">
        <v>750</v>
      </c>
      <c r="C920" t="s">
        <v>857</v>
      </c>
      <c r="N920">
        <v>23</v>
      </c>
      <c r="O920">
        <v>21</v>
      </c>
      <c r="P920">
        <v>34</v>
      </c>
      <c r="Q920">
        <v>38</v>
      </c>
      <c r="R920">
        <v>51</v>
      </c>
      <c r="S920">
        <v>25</v>
      </c>
      <c r="T920">
        <v>28</v>
      </c>
      <c r="U920">
        <v>27</v>
      </c>
      <c r="V920">
        <v>27</v>
      </c>
      <c r="Z920">
        <v>274</v>
      </c>
      <c r="AA920" t="s">
        <v>1204</v>
      </c>
    </row>
    <row r="921" spans="1:27" x14ac:dyDescent="0.3">
      <c r="A921">
        <v>1</v>
      </c>
      <c r="B921" t="s">
        <v>751</v>
      </c>
      <c r="C921" t="s">
        <v>847</v>
      </c>
      <c r="K921">
        <v>30</v>
      </c>
      <c r="L921">
        <v>46</v>
      </c>
      <c r="M921">
        <v>38</v>
      </c>
      <c r="N921">
        <v>49</v>
      </c>
      <c r="O921">
        <v>44</v>
      </c>
      <c r="P921">
        <v>49</v>
      </c>
      <c r="Q921">
        <v>47</v>
      </c>
      <c r="R921">
        <v>29</v>
      </c>
      <c r="S921">
        <v>22</v>
      </c>
      <c r="T921">
        <v>19</v>
      </c>
      <c r="Z921">
        <v>373</v>
      </c>
      <c r="AA921" t="s">
        <v>1204</v>
      </c>
    </row>
    <row r="922" spans="1:27" x14ac:dyDescent="0.3">
      <c r="A922">
        <v>1</v>
      </c>
      <c r="B922" t="s">
        <v>752</v>
      </c>
      <c r="C922" t="s">
        <v>868</v>
      </c>
      <c r="K922">
        <v>16</v>
      </c>
      <c r="L922">
        <v>18</v>
      </c>
      <c r="M922">
        <v>39</v>
      </c>
      <c r="N922">
        <v>49</v>
      </c>
      <c r="O922">
        <v>42</v>
      </c>
      <c r="P922">
        <v>42</v>
      </c>
      <c r="Q922">
        <v>38</v>
      </c>
      <c r="R922">
        <v>31</v>
      </c>
      <c r="S922">
        <v>17</v>
      </c>
      <c r="T922">
        <v>15</v>
      </c>
      <c r="Z922">
        <v>307</v>
      </c>
      <c r="AA922" t="s">
        <v>1204</v>
      </c>
    </row>
    <row r="923" spans="1:27" x14ac:dyDescent="0.3">
      <c r="A923">
        <v>1</v>
      </c>
      <c r="B923" t="s">
        <v>753</v>
      </c>
      <c r="C923" t="s">
        <v>857</v>
      </c>
      <c r="N923">
        <v>17</v>
      </c>
      <c r="O923">
        <v>45</v>
      </c>
      <c r="P923">
        <v>29</v>
      </c>
      <c r="Q923">
        <v>45</v>
      </c>
      <c r="R923">
        <v>20</v>
      </c>
      <c r="S923">
        <v>11</v>
      </c>
      <c r="T923">
        <v>12</v>
      </c>
      <c r="Z923">
        <v>179</v>
      </c>
      <c r="AA923" t="s">
        <v>1204</v>
      </c>
    </row>
    <row r="924" spans="1:27" x14ac:dyDescent="0.3">
      <c r="A924">
        <v>99</v>
      </c>
      <c r="B924" t="s">
        <v>157</v>
      </c>
      <c r="C924" t="s">
        <v>811</v>
      </c>
      <c r="K924">
        <v>10</v>
      </c>
      <c r="Z924">
        <v>10</v>
      </c>
      <c r="AA924" t="s">
        <v>1204</v>
      </c>
    </row>
    <row r="925" spans="1:27" x14ac:dyDescent="0.3">
      <c r="A925">
        <v>1</v>
      </c>
      <c r="B925" t="s">
        <v>1262</v>
      </c>
      <c r="C925" t="s">
        <v>1263</v>
      </c>
      <c r="D925">
        <v>1</v>
      </c>
      <c r="E925">
        <v>1</v>
      </c>
      <c r="Z925">
        <v>2</v>
      </c>
      <c r="AA925" t="s">
        <v>1248</v>
      </c>
    </row>
    <row r="926" spans="1:27" x14ac:dyDescent="0.3">
      <c r="A926">
        <v>2</v>
      </c>
      <c r="B926" t="s">
        <v>1264</v>
      </c>
      <c r="C926" t="s">
        <v>1265</v>
      </c>
      <c r="J926">
        <v>1</v>
      </c>
      <c r="Z926">
        <v>1</v>
      </c>
      <c r="AA926" t="s">
        <v>1248</v>
      </c>
    </row>
    <row r="927" spans="1:27" x14ac:dyDescent="0.3">
      <c r="A927">
        <v>1</v>
      </c>
      <c r="B927" t="s">
        <v>1266</v>
      </c>
      <c r="C927" t="s">
        <v>1267</v>
      </c>
      <c r="D927">
        <v>1</v>
      </c>
      <c r="Z927">
        <v>1</v>
      </c>
      <c r="AA927" t="s">
        <v>1248</v>
      </c>
    </row>
    <row r="928" spans="1:27" x14ac:dyDescent="0.3">
      <c r="A928">
        <v>1</v>
      </c>
      <c r="B928" t="s">
        <v>1268</v>
      </c>
      <c r="C928" t="s">
        <v>1220</v>
      </c>
      <c r="I928">
        <v>1</v>
      </c>
      <c r="Z928">
        <v>1</v>
      </c>
      <c r="AA928" t="s">
        <v>1248</v>
      </c>
    </row>
    <row r="929" spans="1:27" x14ac:dyDescent="0.3">
      <c r="A929">
        <v>1</v>
      </c>
      <c r="B929" t="s">
        <v>1269</v>
      </c>
      <c r="C929" t="s">
        <v>1217</v>
      </c>
      <c r="D929">
        <v>1</v>
      </c>
      <c r="E929">
        <v>3</v>
      </c>
      <c r="Z929">
        <v>4</v>
      </c>
      <c r="AA929" t="s">
        <v>1248</v>
      </c>
    </row>
    <row r="930" spans="1:27" x14ac:dyDescent="0.3">
      <c r="A930">
        <v>1</v>
      </c>
      <c r="B930" t="s">
        <v>1270</v>
      </c>
      <c r="C930" t="s">
        <v>960</v>
      </c>
      <c r="G930">
        <v>1</v>
      </c>
      <c r="Z930">
        <v>1</v>
      </c>
      <c r="AA930" t="s">
        <v>1248</v>
      </c>
    </row>
    <row r="931" spans="1:27" x14ac:dyDescent="0.3">
      <c r="A931">
        <v>1</v>
      </c>
      <c r="B931" t="s">
        <v>1271</v>
      </c>
      <c r="C931" t="s">
        <v>811</v>
      </c>
      <c r="D931">
        <v>1</v>
      </c>
      <c r="J931">
        <v>1</v>
      </c>
      <c r="Z931">
        <v>2</v>
      </c>
      <c r="AA931" t="s">
        <v>1248</v>
      </c>
    </row>
    <row r="932" spans="1:27" x14ac:dyDescent="0.3">
      <c r="A932">
        <v>1</v>
      </c>
      <c r="B932" t="s">
        <v>1272</v>
      </c>
      <c r="C932" t="s">
        <v>1273</v>
      </c>
      <c r="K932">
        <v>1</v>
      </c>
      <c r="Z932">
        <v>1</v>
      </c>
      <c r="AA932" t="s">
        <v>1248</v>
      </c>
    </row>
    <row r="933" spans="1:27" x14ac:dyDescent="0.3">
      <c r="A933">
        <v>1</v>
      </c>
      <c r="B933" t="s">
        <v>1274</v>
      </c>
      <c r="C933" t="s">
        <v>1275</v>
      </c>
      <c r="L933">
        <v>3</v>
      </c>
      <c r="Z933">
        <v>3</v>
      </c>
      <c r="AA933" t="s">
        <v>1248</v>
      </c>
    </row>
    <row r="934" spans="1:27" x14ac:dyDescent="0.3">
      <c r="A934">
        <v>1</v>
      </c>
      <c r="B934" t="s">
        <v>1276</v>
      </c>
      <c r="C934" t="s">
        <v>872</v>
      </c>
      <c r="O934">
        <v>1</v>
      </c>
      <c r="P934">
        <v>1</v>
      </c>
      <c r="Z934">
        <v>2</v>
      </c>
      <c r="AA934" t="s">
        <v>1248</v>
      </c>
    </row>
    <row r="935" spans="1:27" x14ac:dyDescent="0.3">
      <c r="A935">
        <v>1</v>
      </c>
      <c r="B935" t="s">
        <v>1277</v>
      </c>
      <c r="C935" t="s">
        <v>1278</v>
      </c>
      <c r="N935">
        <v>1</v>
      </c>
      <c r="Z935">
        <v>1</v>
      </c>
      <c r="AA935" t="s">
        <v>1248</v>
      </c>
    </row>
    <row r="936" spans="1:27" x14ac:dyDescent="0.3">
      <c r="A936">
        <v>1</v>
      </c>
      <c r="B936" t="s">
        <v>1279</v>
      </c>
      <c r="C936" t="s">
        <v>811</v>
      </c>
      <c r="P936">
        <v>1</v>
      </c>
      <c r="Z936">
        <v>1</v>
      </c>
      <c r="AA936" t="s">
        <v>1248</v>
      </c>
    </row>
    <row r="937" spans="1:27" x14ac:dyDescent="0.3">
      <c r="A937">
        <v>1</v>
      </c>
      <c r="B937" t="s">
        <v>1280</v>
      </c>
      <c r="C937" t="s">
        <v>1281</v>
      </c>
      <c r="N937">
        <v>1</v>
      </c>
      <c r="P937">
        <v>1</v>
      </c>
      <c r="Z937">
        <v>2</v>
      </c>
      <c r="AA937" t="s">
        <v>1248</v>
      </c>
    </row>
    <row r="938" spans="1:27" x14ac:dyDescent="0.3">
      <c r="A938">
        <v>1</v>
      </c>
      <c r="B938" t="s">
        <v>1282</v>
      </c>
      <c r="C938" t="s">
        <v>857</v>
      </c>
      <c r="K938">
        <v>1</v>
      </c>
      <c r="Z938">
        <v>1</v>
      </c>
      <c r="AA938" t="s">
        <v>1248</v>
      </c>
    </row>
    <row r="939" spans="1:27" x14ac:dyDescent="0.3">
      <c r="A939">
        <v>1</v>
      </c>
      <c r="B939" t="s">
        <v>1283</v>
      </c>
      <c r="C939" t="s">
        <v>1284</v>
      </c>
      <c r="F939">
        <v>1</v>
      </c>
      <c r="Z939">
        <v>1</v>
      </c>
      <c r="AA939" t="s">
        <v>1248</v>
      </c>
    </row>
    <row r="940" spans="1:27" x14ac:dyDescent="0.3">
      <c r="A940">
        <v>1</v>
      </c>
      <c r="B940" t="s">
        <v>1285</v>
      </c>
      <c r="C940" t="s">
        <v>1286</v>
      </c>
      <c r="H940">
        <v>2</v>
      </c>
      <c r="Z940">
        <v>2</v>
      </c>
      <c r="AA940" t="s">
        <v>1248</v>
      </c>
    </row>
    <row r="941" spans="1:27" x14ac:dyDescent="0.3">
      <c r="A941">
        <v>1</v>
      </c>
      <c r="B941" t="s">
        <v>1287</v>
      </c>
      <c r="C941" t="s">
        <v>1017</v>
      </c>
      <c r="M941">
        <v>1</v>
      </c>
      <c r="Z941">
        <v>1</v>
      </c>
      <c r="AA941" t="s">
        <v>1248</v>
      </c>
    </row>
    <row r="942" spans="1:27" x14ac:dyDescent="0.3">
      <c r="A942">
        <v>1</v>
      </c>
      <c r="B942" t="s">
        <v>1288</v>
      </c>
      <c r="C942" t="s">
        <v>1289</v>
      </c>
      <c r="N942">
        <v>1</v>
      </c>
      <c r="Z942">
        <v>1</v>
      </c>
      <c r="AA942" t="s">
        <v>1248</v>
      </c>
    </row>
    <row r="943" spans="1:27" x14ac:dyDescent="0.3">
      <c r="A943">
        <v>1</v>
      </c>
      <c r="B943" t="s">
        <v>1290</v>
      </c>
      <c r="C943" t="s">
        <v>921</v>
      </c>
      <c r="L943">
        <v>1</v>
      </c>
      <c r="P943">
        <v>1</v>
      </c>
      <c r="Z943">
        <v>2</v>
      </c>
      <c r="AA943" t="s">
        <v>1291</v>
      </c>
    </row>
    <row r="944" spans="1:27" x14ac:dyDescent="0.3">
      <c r="A944">
        <v>1</v>
      </c>
      <c r="B944" t="s">
        <v>1292</v>
      </c>
      <c r="C944" t="s">
        <v>872</v>
      </c>
      <c r="J944">
        <v>60</v>
      </c>
      <c r="Z944">
        <v>60</v>
      </c>
      <c r="AA944" t="s">
        <v>1291</v>
      </c>
    </row>
    <row r="945" spans="1:27" x14ac:dyDescent="0.3">
      <c r="A945">
        <v>1</v>
      </c>
      <c r="B945" t="s">
        <v>1293</v>
      </c>
      <c r="C945" t="s">
        <v>872</v>
      </c>
      <c r="K945">
        <v>1</v>
      </c>
      <c r="Z945">
        <v>1</v>
      </c>
      <c r="AA945" t="s">
        <v>1291</v>
      </c>
    </row>
    <row r="946" spans="1:27" x14ac:dyDescent="0.3">
      <c r="A946">
        <v>1</v>
      </c>
      <c r="B946" t="s">
        <v>1294</v>
      </c>
      <c r="C946" t="s">
        <v>1295</v>
      </c>
      <c r="J946">
        <v>1</v>
      </c>
      <c r="Z946">
        <v>1</v>
      </c>
      <c r="AA946" t="s">
        <v>1291</v>
      </c>
    </row>
    <row r="947" spans="1:27" x14ac:dyDescent="0.3">
      <c r="A947">
        <v>1</v>
      </c>
      <c r="B947" t="s">
        <v>1296</v>
      </c>
      <c r="C947" t="s">
        <v>857</v>
      </c>
      <c r="H947">
        <v>1</v>
      </c>
      <c r="Z947">
        <v>1</v>
      </c>
      <c r="AA947" t="s">
        <v>1291</v>
      </c>
    </row>
    <row r="948" spans="1:27" x14ac:dyDescent="0.3">
      <c r="A948">
        <v>1</v>
      </c>
      <c r="B948" t="s">
        <v>1297</v>
      </c>
      <c r="C948" t="s">
        <v>1298</v>
      </c>
      <c r="D948">
        <v>2</v>
      </c>
      <c r="Z948">
        <v>2</v>
      </c>
      <c r="AA948" t="s">
        <v>1291</v>
      </c>
    </row>
    <row r="949" spans="1:27" x14ac:dyDescent="0.3">
      <c r="A949">
        <v>1</v>
      </c>
      <c r="B949" t="s">
        <v>1299</v>
      </c>
      <c r="C949" t="s">
        <v>811</v>
      </c>
      <c r="I949">
        <v>1</v>
      </c>
      <c r="Z949">
        <v>1</v>
      </c>
      <c r="AA949" t="s">
        <v>1291</v>
      </c>
    </row>
    <row r="950" spans="1:27" x14ac:dyDescent="0.3">
      <c r="A950">
        <v>1</v>
      </c>
      <c r="B950" t="s">
        <v>1300</v>
      </c>
      <c r="C950" t="s">
        <v>921</v>
      </c>
      <c r="G950">
        <v>1</v>
      </c>
      <c r="Z950">
        <v>1</v>
      </c>
      <c r="AA950" t="s">
        <v>1291</v>
      </c>
    </row>
    <row r="951" spans="1:27" x14ac:dyDescent="0.3">
      <c r="A951">
        <v>1</v>
      </c>
      <c r="B951" t="s">
        <v>1301</v>
      </c>
      <c r="C951" t="s">
        <v>1221</v>
      </c>
      <c r="F951">
        <v>1</v>
      </c>
      <c r="Z951">
        <v>1</v>
      </c>
      <c r="AA951" t="s">
        <v>1291</v>
      </c>
    </row>
    <row r="952" spans="1:27" x14ac:dyDescent="0.3">
      <c r="A952">
        <v>1</v>
      </c>
      <c r="B952" t="s">
        <v>1302</v>
      </c>
      <c r="C952" t="s">
        <v>857</v>
      </c>
      <c r="Q952">
        <v>1</v>
      </c>
      <c r="Z952">
        <v>1</v>
      </c>
      <c r="AA952" t="s">
        <v>1291</v>
      </c>
    </row>
    <row r="953" spans="1:27" x14ac:dyDescent="0.3">
      <c r="A953">
        <v>1</v>
      </c>
      <c r="B953" t="s">
        <v>1303</v>
      </c>
      <c r="C953" t="s">
        <v>1298</v>
      </c>
      <c r="R953">
        <v>5</v>
      </c>
      <c r="Z953">
        <v>5</v>
      </c>
      <c r="AA953" t="s">
        <v>1291</v>
      </c>
    </row>
    <row r="954" spans="1:27" x14ac:dyDescent="0.3">
      <c r="A954">
        <v>1</v>
      </c>
      <c r="B954" t="s">
        <v>1304</v>
      </c>
      <c r="C954" t="s">
        <v>872</v>
      </c>
      <c r="T954">
        <v>1</v>
      </c>
      <c r="Z954">
        <v>1</v>
      </c>
      <c r="AA954" t="s">
        <v>1291</v>
      </c>
    </row>
    <row r="955" spans="1:27" x14ac:dyDescent="0.3">
      <c r="A955">
        <v>1</v>
      </c>
      <c r="B955" t="s">
        <v>1305</v>
      </c>
      <c r="C955" t="s">
        <v>911</v>
      </c>
      <c r="J955">
        <v>1</v>
      </c>
      <c r="Z955">
        <v>1</v>
      </c>
      <c r="AA955" t="s">
        <v>1291</v>
      </c>
    </row>
    <row r="956" spans="1:27" x14ac:dyDescent="0.3">
      <c r="A956">
        <v>1</v>
      </c>
      <c r="B956" t="s">
        <v>1306</v>
      </c>
      <c r="C956" t="s">
        <v>1307</v>
      </c>
      <c r="R956">
        <v>6</v>
      </c>
      <c r="T956">
        <v>2</v>
      </c>
      <c r="Z956">
        <v>8</v>
      </c>
      <c r="AA956" t="s">
        <v>1291</v>
      </c>
    </row>
    <row r="957" spans="1:27" x14ac:dyDescent="0.3">
      <c r="A957">
        <v>1</v>
      </c>
      <c r="B957" t="s">
        <v>1308</v>
      </c>
      <c r="C957" t="s">
        <v>857</v>
      </c>
      <c r="J957">
        <v>3</v>
      </c>
      <c r="Z957">
        <v>3</v>
      </c>
      <c r="AA957" t="s">
        <v>1291</v>
      </c>
    </row>
    <row r="958" spans="1:27" x14ac:dyDescent="0.3">
      <c r="A958">
        <v>1</v>
      </c>
      <c r="B958" t="s">
        <v>1309</v>
      </c>
      <c r="C958" t="s">
        <v>857</v>
      </c>
      <c r="H958">
        <v>1</v>
      </c>
      <c r="Z958">
        <v>1</v>
      </c>
      <c r="AA958" t="s">
        <v>1291</v>
      </c>
    </row>
    <row r="959" spans="1:27" x14ac:dyDescent="0.3">
      <c r="A959">
        <v>1</v>
      </c>
      <c r="B959" t="s">
        <v>1310</v>
      </c>
      <c r="C959" t="s">
        <v>1311</v>
      </c>
      <c r="J959">
        <v>1</v>
      </c>
      <c r="Z959">
        <v>1</v>
      </c>
      <c r="AA959" t="s">
        <v>1291</v>
      </c>
    </row>
    <row r="960" spans="1:27" x14ac:dyDescent="0.3">
      <c r="A960">
        <v>1</v>
      </c>
      <c r="B960" t="s">
        <v>1312</v>
      </c>
      <c r="C960" t="s">
        <v>1313</v>
      </c>
      <c r="D960">
        <v>1</v>
      </c>
      <c r="Z960">
        <v>1</v>
      </c>
      <c r="AA960" t="s">
        <v>1291</v>
      </c>
    </row>
    <row r="961" spans="1:27" x14ac:dyDescent="0.3">
      <c r="A961">
        <v>1</v>
      </c>
      <c r="B961" t="s">
        <v>1314</v>
      </c>
      <c r="C961" t="s">
        <v>857</v>
      </c>
      <c r="I961">
        <v>1</v>
      </c>
      <c r="J961">
        <v>1</v>
      </c>
      <c r="Z961">
        <v>2</v>
      </c>
      <c r="AA961" t="s">
        <v>1291</v>
      </c>
    </row>
    <row r="962" spans="1:27" x14ac:dyDescent="0.3">
      <c r="A962">
        <v>1</v>
      </c>
      <c r="B962" t="s">
        <v>1315</v>
      </c>
      <c r="C962" t="s">
        <v>1226</v>
      </c>
      <c r="E962">
        <v>1</v>
      </c>
      <c r="Z962">
        <v>1</v>
      </c>
      <c r="AA962" t="s">
        <v>1291</v>
      </c>
    </row>
    <row r="963" spans="1:27" x14ac:dyDescent="0.3">
      <c r="A963">
        <v>1</v>
      </c>
      <c r="B963" t="s">
        <v>1316</v>
      </c>
      <c r="C963" t="s">
        <v>1317</v>
      </c>
      <c r="D963">
        <v>1</v>
      </c>
      <c r="Z963">
        <v>1</v>
      </c>
      <c r="AA963" t="s">
        <v>1291</v>
      </c>
    </row>
    <row r="964" spans="1:27" x14ac:dyDescent="0.3">
      <c r="A964">
        <v>1</v>
      </c>
      <c r="B964" t="s">
        <v>1318</v>
      </c>
      <c r="C964" t="s">
        <v>1319</v>
      </c>
      <c r="F964">
        <v>1</v>
      </c>
      <c r="Z964">
        <v>1</v>
      </c>
      <c r="AA964" t="s">
        <v>1291</v>
      </c>
    </row>
    <row r="965" spans="1:27" x14ac:dyDescent="0.3">
      <c r="A965">
        <v>1</v>
      </c>
      <c r="B965" t="s">
        <v>1320</v>
      </c>
      <c r="C965" t="s">
        <v>872</v>
      </c>
      <c r="D965">
        <v>5</v>
      </c>
      <c r="E965">
        <v>8</v>
      </c>
      <c r="Z965">
        <v>13</v>
      </c>
      <c r="AA965" t="s">
        <v>1291</v>
      </c>
    </row>
    <row r="966" spans="1:27" x14ac:dyDescent="0.3">
      <c r="A966">
        <v>1</v>
      </c>
      <c r="B966" t="s">
        <v>1321</v>
      </c>
      <c r="C966" t="s">
        <v>872</v>
      </c>
      <c r="E966">
        <v>19</v>
      </c>
      <c r="F966">
        <v>41</v>
      </c>
      <c r="G966">
        <v>31</v>
      </c>
      <c r="Z966">
        <v>91</v>
      </c>
      <c r="AA966" t="s">
        <v>1291</v>
      </c>
    </row>
    <row r="967" spans="1:27" x14ac:dyDescent="0.3">
      <c r="A967">
        <v>1</v>
      </c>
      <c r="B967" t="s">
        <v>1322</v>
      </c>
      <c r="C967" t="s">
        <v>978</v>
      </c>
      <c r="H967">
        <v>1</v>
      </c>
      <c r="J967">
        <v>1</v>
      </c>
      <c r="Z967">
        <v>2</v>
      </c>
      <c r="AA967" t="s">
        <v>1291</v>
      </c>
    </row>
    <row r="968" spans="1:27" x14ac:dyDescent="0.3">
      <c r="A968">
        <v>1</v>
      </c>
      <c r="B968" t="s">
        <v>1323</v>
      </c>
      <c r="C968" t="s">
        <v>857</v>
      </c>
      <c r="J968">
        <v>1</v>
      </c>
      <c r="Z968">
        <v>1</v>
      </c>
      <c r="AA968" t="s">
        <v>1291</v>
      </c>
    </row>
    <row r="969" spans="1:27" x14ac:dyDescent="0.3">
      <c r="A969">
        <v>1</v>
      </c>
      <c r="B969" t="s">
        <v>1324</v>
      </c>
      <c r="C969" t="s">
        <v>857</v>
      </c>
      <c r="F969">
        <v>1</v>
      </c>
      <c r="G969">
        <v>2</v>
      </c>
      <c r="Z969">
        <v>3</v>
      </c>
      <c r="AA969" t="s">
        <v>1291</v>
      </c>
    </row>
    <row r="970" spans="1:27" x14ac:dyDescent="0.3">
      <c r="A970">
        <v>1</v>
      </c>
      <c r="B970" t="s">
        <v>1325</v>
      </c>
      <c r="C970" t="s">
        <v>978</v>
      </c>
      <c r="F970">
        <v>1</v>
      </c>
      <c r="Z970">
        <v>1</v>
      </c>
      <c r="AA970" t="s">
        <v>1291</v>
      </c>
    </row>
    <row r="971" spans="1:27" x14ac:dyDescent="0.3">
      <c r="A971">
        <v>2</v>
      </c>
      <c r="B971" t="s">
        <v>1325</v>
      </c>
      <c r="C971" t="s">
        <v>978</v>
      </c>
      <c r="I971">
        <v>1</v>
      </c>
      <c r="Z971">
        <v>1</v>
      </c>
      <c r="AA971" t="s">
        <v>1291</v>
      </c>
    </row>
    <row r="972" spans="1:27" x14ac:dyDescent="0.3">
      <c r="A972">
        <v>1</v>
      </c>
      <c r="B972" t="s">
        <v>1326</v>
      </c>
      <c r="C972" t="s">
        <v>1327</v>
      </c>
      <c r="E972">
        <v>1</v>
      </c>
      <c r="F972">
        <v>5</v>
      </c>
      <c r="H972">
        <v>3</v>
      </c>
      <c r="J972">
        <v>1</v>
      </c>
      <c r="Z972">
        <v>10</v>
      </c>
      <c r="AA972" t="s">
        <v>1291</v>
      </c>
    </row>
    <row r="973" spans="1:27" x14ac:dyDescent="0.3">
      <c r="A973">
        <v>1</v>
      </c>
      <c r="B973" t="s">
        <v>1328</v>
      </c>
      <c r="C973" t="s">
        <v>872</v>
      </c>
      <c r="F973">
        <v>1</v>
      </c>
      <c r="G973">
        <v>1</v>
      </c>
      <c r="J973">
        <v>2</v>
      </c>
      <c r="Z973">
        <v>4</v>
      </c>
      <c r="AA973" t="s">
        <v>1291</v>
      </c>
    </row>
    <row r="974" spans="1:27" x14ac:dyDescent="0.3">
      <c r="A974">
        <v>1</v>
      </c>
      <c r="B974" t="s">
        <v>1329</v>
      </c>
      <c r="C974" t="s">
        <v>844</v>
      </c>
      <c r="H974">
        <v>1</v>
      </c>
      <c r="Z974">
        <v>1</v>
      </c>
      <c r="AA974" t="s">
        <v>1291</v>
      </c>
    </row>
    <row r="975" spans="1:27" x14ac:dyDescent="0.3">
      <c r="A975">
        <v>1</v>
      </c>
      <c r="B975" t="s">
        <v>1330</v>
      </c>
      <c r="C975" t="s">
        <v>811</v>
      </c>
      <c r="I975">
        <v>1</v>
      </c>
      <c r="J975">
        <v>1</v>
      </c>
      <c r="Z975">
        <v>2</v>
      </c>
      <c r="AA975" t="s">
        <v>1291</v>
      </c>
    </row>
    <row r="976" spans="1:27" x14ac:dyDescent="0.3">
      <c r="A976">
        <v>1</v>
      </c>
      <c r="B976" t="s">
        <v>1331</v>
      </c>
      <c r="C976" t="s">
        <v>947</v>
      </c>
      <c r="F976">
        <v>1</v>
      </c>
      <c r="Z976">
        <v>1</v>
      </c>
      <c r="AA976" t="s">
        <v>1291</v>
      </c>
    </row>
    <row r="977" spans="1:27" x14ac:dyDescent="0.3">
      <c r="A977">
        <v>1</v>
      </c>
      <c r="B977" t="s">
        <v>1332</v>
      </c>
      <c r="C977" t="s">
        <v>1221</v>
      </c>
      <c r="F977">
        <v>1</v>
      </c>
      <c r="J977">
        <v>1</v>
      </c>
      <c r="Z977">
        <v>2</v>
      </c>
      <c r="AA977" t="s">
        <v>1291</v>
      </c>
    </row>
    <row r="978" spans="1:27" x14ac:dyDescent="0.3">
      <c r="A978">
        <v>1</v>
      </c>
      <c r="B978" t="s">
        <v>1333</v>
      </c>
      <c r="C978" t="s">
        <v>1334</v>
      </c>
      <c r="K978">
        <v>1</v>
      </c>
      <c r="Z978">
        <v>1</v>
      </c>
      <c r="AA978" t="s">
        <v>1291</v>
      </c>
    </row>
    <row r="979" spans="1:27" x14ac:dyDescent="0.3">
      <c r="A979">
        <v>1</v>
      </c>
      <c r="B979" t="s">
        <v>1335</v>
      </c>
      <c r="C979" t="s">
        <v>1336</v>
      </c>
      <c r="L979">
        <v>1</v>
      </c>
      <c r="Z979">
        <v>1</v>
      </c>
      <c r="AA979" t="s">
        <v>1291</v>
      </c>
    </row>
    <row r="980" spans="1:27" x14ac:dyDescent="0.3">
      <c r="A980">
        <v>1</v>
      </c>
      <c r="B980" t="s">
        <v>1337</v>
      </c>
      <c r="C980" t="s">
        <v>1338</v>
      </c>
      <c r="P980">
        <v>1</v>
      </c>
      <c r="Z980">
        <v>1</v>
      </c>
      <c r="AA980" t="s">
        <v>1291</v>
      </c>
    </row>
    <row r="981" spans="1:27" x14ac:dyDescent="0.3">
      <c r="A981">
        <v>1</v>
      </c>
      <c r="B981" t="s">
        <v>1339</v>
      </c>
      <c r="C981" t="s">
        <v>1340</v>
      </c>
      <c r="J981">
        <v>1</v>
      </c>
      <c r="Z981">
        <v>1</v>
      </c>
      <c r="AA981" t="s">
        <v>1291</v>
      </c>
    </row>
    <row r="982" spans="1:27" x14ac:dyDescent="0.3">
      <c r="A982">
        <v>1</v>
      </c>
      <c r="B982" t="s">
        <v>1341</v>
      </c>
      <c r="C982" t="s">
        <v>868</v>
      </c>
      <c r="L982">
        <v>1</v>
      </c>
      <c r="Z982">
        <v>1</v>
      </c>
      <c r="AA982" t="s">
        <v>1291</v>
      </c>
    </row>
    <row r="983" spans="1:27" x14ac:dyDescent="0.3">
      <c r="A983">
        <v>1</v>
      </c>
      <c r="B983" t="s">
        <v>1342</v>
      </c>
      <c r="C983" t="s">
        <v>857</v>
      </c>
      <c r="L983">
        <v>1</v>
      </c>
      <c r="Z983">
        <v>1</v>
      </c>
      <c r="AA983" t="s">
        <v>1291</v>
      </c>
    </row>
    <row r="984" spans="1:27" x14ac:dyDescent="0.3">
      <c r="A984">
        <v>1</v>
      </c>
      <c r="B984" t="s">
        <v>1343</v>
      </c>
      <c r="C984" t="s">
        <v>857</v>
      </c>
      <c r="H984">
        <v>2</v>
      </c>
      <c r="L984">
        <v>2</v>
      </c>
      <c r="M984">
        <v>2</v>
      </c>
      <c r="Z984">
        <v>6</v>
      </c>
      <c r="AA984" t="s">
        <v>1291</v>
      </c>
    </row>
    <row r="985" spans="1:27" x14ac:dyDescent="0.3">
      <c r="A985">
        <v>1</v>
      </c>
      <c r="B985" t="s">
        <v>1344</v>
      </c>
      <c r="C985" t="s">
        <v>857</v>
      </c>
      <c r="O985">
        <v>2</v>
      </c>
      <c r="Z985">
        <v>2</v>
      </c>
      <c r="AA985" t="s">
        <v>1291</v>
      </c>
    </row>
    <row r="986" spans="1:27" x14ac:dyDescent="0.3">
      <c r="A986">
        <v>1</v>
      </c>
      <c r="B986" t="s">
        <v>1345</v>
      </c>
      <c r="C986" t="s">
        <v>872</v>
      </c>
      <c r="L986">
        <v>2</v>
      </c>
      <c r="M986">
        <v>8</v>
      </c>
      <c r="N986">
        <v>15</v>
      </c>
      <c r="O986">
        <v>21</v>
      </c>
      <c r="P986">
        <v>3</v>
      </c>
      <c r="R986">
        <v>6</v>
      </c>
      <c r="Z986">
        <v>55</v>
      </c>
      <c r="AA986" t="s">
        <v>1291</v>
      </c>
    </row>
    <row r="987" spans="1:27" x14ac:dyDescent="0.3">
      <c r="A987">
        <v>1</v>
      </c>
      <c r="B987" t="s">
        <v>1346</v>
      </c>
      <c r="C987" t="s">
        <v>811</v>
      </c>
      <c r="I987">
        <v>2</v>
      </c>
      <c r="L987">
        <v>1</v>
      </c>
      <c r="N987">
        <v>1</v>
      </c>
      <c r="Z987">
        <v>4</v>
      </c>
      <c r="AA987" t="s">
        <v>1291</v>
      </c>
    </row>
    <row r="988" spans="1:27" x14ac:dyDescent="0.3">
      <c r="A988">
        <v>1</v>
      </c>
      <c r="B988" t="s">
        <v>1347</v>
      </c>
      <c r="C988" t="s">
        <v>937</v>
      </c>
      <c r="K988">
        <v>1</v>
      </c>
      <c r="Z988">
        <v>1</v>
      </c>
      <c r="AA988" t="s">
        <v>1291</v>
      </c>
    </row>
    <row r="989" spans="1:27" x14ac:dyDescent="0.3">
      <c r="A989">
        <v>1</v>
      </c>
      <c r="B989" t="s">
        <v>1348</v>
      </c>
      <c r="C989" t="s">
        <v>888</v>
      </c>
      <c r="L989">
        <v>1</v>
      </c>
      <c r="M989">
        <v>1</v>
      </c>
      <c r="O989">
        <v>4</v>
      </c>
      <c r="P989">
        <v>5</v>
      </c>
      <c r="Q989">
        <v>3</v>
      </c>
      <c r="R989">
        <v>6</v>
      </c>
      <c r="S989">
        <v>2</v>
      </c>
      <c r="T989">
        <v>8</v>
      </c>
      <c r="Z989">
        <v>30</v>
      </c>
      <c r="AA989" t="s">
        <v>1291</v>
      </c>
    </row>
    <row r="990" spans="1:27" x14ac:dyDescent="0.3">
      <c r="A990">
        <v>1</v>
      </c>
      <c r="B990" t="s">
        <v>1349</v>
      </c>
      <c r="C990" t="s">
        <v>1350</v>
      </c>
      <c r="M990">
        <v>1</v>
      </c>
      <c r="Z990">
        <v>1</v>
      </c>
      <c r="AA990" t="s">
        <v>1291</v>
      </c>
    </row>
    <row r="991" spans="1:27" x14ac:dyDescent="0.3">
      <c r="A991">
        <v>1</v>
      </c>
      <c r="B991" t="s">
        <v>1351</v>
      </c>
      <c r="C991" t="s">
        <v>857</v>
      </c>
      <c r="J991">
        <v>1</v>
      </c>
      <c r="Z991">
        <v>1</v>
      </c>
      <c r="AA991" t="s">
        <v>1291</v>
      </c>
    </row>
    <row r="992" spans="1:27" x14ac:dyDescent="0.3">
      <c r="A992">
        <v>1</v>
      </c>
      <c r="B992" t="s">
        <v>1352</v>
      </c>
      <c r="C992" t="s">
        <v>1353</v>
      </c>
      <c r="I992">
        <v>1</v>
      </c>
      <c r="Z992">
        <v>1</v>
      </c>
      <c r="AA992" t="s">
        <v>1291</v>
      </c>
    </row>
    <row r="993" spans="1:27" x14ac:dyDescent="0.3">
      <c r="A993">
        <v>1</v>
      </c>
      <c r="B993" t="s">
        <v>1354</v>
      </c>
      <c r="C993" t="s">
        <v>857</v>
      </c>
      <c r="J993">
        <v>1</v>
      </c>
      <c r="Z993">
        <v>1</v>
      </c>
      <c r="AA993" t="s">
        <v>1291</v>
      </c>
    </row>
    <row r="994" spans="1:27" x14ac:dyDescent="0.3">
      <c r="A994">
        <v>1</v>
      </c>
      <c r="B994" t="s">
        <v>1355</v>
      </c>
      <c r="C994" t="s">
        <v>857</v>
      </c>
      <c r="K994">
        <v>1</v>
      </c>
      <c r="Z994">
        <v>1</v>
      </c>
      <c r="AA994" t="s">
        <v>1291</v>
      </c>
    </row>
    <row r="995" spans="1:27" x14ac:dyDescent="0.3">
      <c r="A995">
        <v>1</v>
      </c>
      <c r="B995" t="s">
        <v>1356</v>
      </c>
      <c r="C995" t="s">
        <v>844</v>
      </c>
      <c r="R995">
        <v>1</v>
      </c>
      <c r="Z995">
        <v>1</v>
      </c>
      <c r="AA995" t="s">
        <v>1291</v>
      </c>
    </row>
    <row r="996" spans="1:27" x14ac:dyDescent="0.3">
      <c r="A996">
        <v>1</v>
      </c>
      <c r="B996" t="s">
        <v>1357</v>
      </c>
      <c r="C996" t="s">
        <v>872</v>
      </c>
      <c r="F996">
        <v>1</v>
      </c>
      <c r="Z996">
        <v>1</v>
      </c>
      <c r="AA996" t="s">
        <v>1291</v>
      </c>
    </row>
    <row r="997" spans="1:27" x14ac:dyDescent="0.3">
      <c r="A997">
        <v>1</v>
      </c>
      <c r="B997" t="s">
        <v>1358</v>
      </c>
      <c r="C997" t="s">
        <v>872</v>
      </c>
      <c r="H997">
        <v>1</v>
      </c>
      <c r="Z997">
        <v>1</v>
      </c>
      <c r="AA997" t="s">
        <v>1291</v>
      </c>
    </row>
    <row r="998" spans="1:27" x14ac:dyDescent="0.3">
      <c r="A998">
        <v>1</v>
      </c>
      <c r="B998" t="s">
        <v>1359</v>
      </c>
      <c r="C998" t="s">
        <v>866</v>
      </c>
      <c r="I998">
        <v>1</v>
      </c>
      <c r="Z998">
        <v>1</v>
      </c>
      <c r="AA998" t="s">
        <v>1291</v>
      </c>
    </row>
    <row r="999" spans="1:27" x14ac:dyDescent="0.3">
      <c r="A999">
        <v>1</v>
      </c>
      <c r="B999" t="s">
        <v>1360</v>
      </c>
      <c r="C999" t="s">
        <v>872</v>
      </c>
      <c r="F999">
        <v>9</v>
      </c>
      <c r="G999">
        <v>14</v>
      </c>
      <c r="H999">
        <v>10</v>
      </c>
      <c r="I999">
        <v>8</v>
      </c>
      <c r="J999">
        <v>4</v>
      </c>
      <c r="K999">
        <v>3</v>
      </c>
      <c r="L999">
        <v>3</v>
      </c>
      <c r="M999">
        <v>2</v>
      </c>
      <c r="Z999">
        <v>53</v>
      </c>
      <c r="AA999" t="s">
        <v>1291</v>
      </c>
    </row>
    <row r="1000" spans="1:27" x14ac:dyDescent="0.3">
      <c r="A1000">
        <v>1</v>
      </c>
      <c r="B1000" t="s">
        <v>1361</v>
      </c>
      <c r="C1000" t="s">
        <v>808</v>
      </c>
      <c r="K1000">
        <v>1</v>
      </c>
      <c r="Z1000">
        <v>1</v>
      </c>
      <c r="AA1000" t="s">
        <v>1291</v>
      </c>
    </row>
    <row r="1001" spans="1:27" x14ac:dyDescent="0.3">
      <c r="A1001">
        <v>1</v>
      </c>
      <c r="B1001" t="s">
        <v>1362</v>
      </c>
      <c r="C1001" t="s">
        <v>945</v>
      </c>
      <c r="H1001">
        <v>1</v>
      </c>
      <c r="Z1001">
        <v>1</v>
      </c>
      <c r="AA1001" t="s">
        <v>1291</v>
      </c>
    </row>
    <row r="1002" spans="1:27" x14ac:dyDescent="0.3">
      <c r="A1002">
        <v>1</v>
      </c>
      <c r="B1002" t="s">
        <v>1363</v>
      </c>
      <c r="C1002" t="s">
        <v>945</v>
      </c>
      <c r="L1002">
        <v>1</v>
      </c>
      <c r="M1002">
        <v>1</v>
      </c>
      <c r="N1002">
        <v>7</v>
      </c>
      <c r="O1002">
        <v>1</v>
      </c>
      <c r="Z1002">
        <v>10</v>
      </c>
      <c r="AA1002" t="s">
        <v>1291</v>
      </c>
    </row>
    <row r="1003" spans="1:27" x14ac:dyDescent="0.3">
      <c r="A1003">
        <v>1</v>
      </c>
      <c r="B1003" t="s">
        <v>1364</v>
      </c>
      <c r="C1003" t="s">
        <v>947</v>
      </c>
      <c r="K1003">
        <v>1</v>
      </c>
      <c r="M1003">
        <v>9</v>
      </c>
      <c r="N1003">
        <v>9</v>
      </c>
      <c r="O1003">
        <v>4</v>
      </c>
      <c r="Z1003">
        <v>23</v>
      </c>
      <c r="AA1003" t="s">
        <v>1291</v>
      </c>
    </row>
    <row r="1004" spans="1:27" x14ac:dyDescent="0.3">
      <c r="A1004">
        <v>1</v>
      </c>
      <c r="B1004" t="s">
        <v>1365</v>
      </c>
      <c r="C1004" t="s">
        <v>911</v>
      </c>
      <c r="U1004">
        <v>9</v>
      </c>
      <c r="V1004">
        <v>3</v>
      </c>
      <c r="W1004">
        <v>9</v>
      </c>
      <c r="X1004">
        <v>9</v>
      </c>
      <c r="Z1004">
        <v>30</v>
      </c>
      <c r="AA1004" t="s">
        <v>1291</v>
      </c>
    </row>
    <row r="1005" spans="1:27" x14ac:dyDescent="0.3">
      <c r="A1005">
        <v>1</v>
      </c>
      <c r="B1005" t="s">
        <v>1366</v>
      </c>
      <c r="C1005" t="s">
        <v>857</v>
      </c>
      <c r="Q1005">
        <v>1</v>
      </c>
      <c r="Z1005">
        <v>1</v>
      </c>
      <c r="AA1005" t="s">
        <v>1291</v>
      </c>
    </row>
    <row r="1006" spans="1:27" x14ac:dyDescent="0.3">
      <c r="A1006">
        <v>1</v>
      </c>
      <c r="B1006" t="s">
        <v>1367</v>
      </c>
      <c r="C1006" t="s">
        <v>1338</v>
      </c>
      <c r="H1006">
        <v>1</v>
      </c>
      <c r="Z1006">
        <v>1</v>
      </c>
      <c r="AA1006" t="s">
        <v>1249</v>
      </c>
    </row>
    <row r="1007" spans="1:27" x14ac:dyDescent="0.3">
      <c r="A1007">
        <v>1</v>
      </c>
      <c r="B1007" t="s">
        <v>1264</v>
      </c>
      <c r="C1007" t="s">
        <v>1265</v>
      </c>
      <c r="D1007">
        <v>1</v>
      </c>
      <c r="F1007">
        <v>1</v>
      </c>
      <c r="H1007">
        <v>1</v>
      </c>
      <c r="Z1007">
        <v>3</v>
      </c>
      <c r="AA1007" t="s">
        <v>1249</v>
      </c>
    </row>
    <row r="1008" spans="1:27" x14ac:dyDescent="0.3">
      <c r="A1008">
        <v>1</v>
      </c>
      <c r="B1008" t="s">
        <v>1368</v>
      </c>
      <c r="C1008" t="s">
        <v>811</v>
      </c>
      <c r="D1008">
        <v>1</v>
      </c>
      <c r="E1008">
        <v>1</v>
      </c>
      <c r="F1008">
        <v>2</v>
      </c>
      <c r="Z1008">
        <v>4</v>
      </c>
      <c r="AA1008" t="s">
        <v>1249</v>
      </c>
    </row>
    <row r="1009" spans="1:27" x14ac:dyDescent="0.3">
      <c r="A1009">
        <v>1</v>
      </c>
      <c r="B1009" t="s">
        <v>1369</v>
      </c>
      <c r="C1009" t="s">
        <v>811</v>
      </c>
      <c r="N1009">
        <v>3</v>
      </c>
      <c r="R1009">
        <v>2</v>
      </c>
      <c r="S1009">
        <v>2</v>
      </c>
      <c r="T1009">
        <v>1</v>
      </c>
      <c r="U1009">
        <v>1</v>
      </c>
      <c r="V1009">
        <v>2</v>
      </c>
      <c r="W1009">
        <v>1</v>
      </c>
      <c r="Z1009">
        <v>12</v>
      </c>
      <c r="AA1009" t="s">
        <v>1249</v>
      </c>
    </row>
    <row r="1010" spans="1:27" x14ac:dyDescent="0.3">
      <c r="A1010">
        <v>1</v>
      </c>
      <c r="B1010" t="s">
        <v>1370</v>
      </c>
      <c r="C1010" t="s">
        <v>1147</v>
      </c>
      <c r="N1010">
        <v>1</v>
      </c>
      <c r="Z1010">
        <v>1</v>
      </c>
      <c r="AA1010" t="s">
        <v>1249</v>
      </c>
    </row>
    <row r="1011" spans="1:27" x14ac:dyDescent="0.3">
      <c r="A1011">
        <v>1</v>
      </c>
      <c r="B1011" t="s">
        <v>1371</v>
      </c>
      <c r="C1011" t="s">
        <v>857</v>
      </c>
      <c r="D1011">
        <v>1</v>
      </c>
      <c r="H1011">
        <v>1</v>
      </c>
      <c r="Z1011">
        <v>2</v>
      </c>
      <c r="AA1011" t="s">
        <v>1249</v>
      </c>
    </row>
    <row r="1012" spans="1:27" x14ac:dyDescent="0.3">
      <c r="A1012">
        <v>1</v>
      </c>
      <c r="B1012" t="s">
        <v>1372</v>
      </c>
      <c r="C1012" t="s">
        <v>811</v>
      </c>
      <c r="F1012">
        <v>1</v>
      </c>
      <c r="J1012">
        <v>1</v>
      </c>
      <c r="Z1012">
        <v>2</v>
      </c>
      <c r="AA1012" t="s">
        <v>1249</v>
      </c>
    </row>
    <row r="1013" spans="1:27" x14ac:dyDescent="0.3">
      <c r="A1013">
        <v>1</v>
      </c>
      <c r="B1013" t="s">
        <v>1373</v>
      </c>
      <c r="C1013" t="s">
        <v>888</v>
      </c>
      <c r="D1013">
        <v>1</v>
      </c>
      <c r="E1013">
        <v>1</v>
      </c>
      <c r="F1013">
        <v>1</v>
      </c>
      <c r="I1013">
        <v>1</v>
      </c>
      <c r="Z1013">
        <v>4</v>
      </c>
      <c r="AA1013" t="s">
        <v>1249</v>
      </c>
    </row>
    <row r="1014" spans="1:27" x14ac:dyDescent="0.3">
      <c r="A1014">
        <v>1</v>
      </c>
      <c r="B1014" t="s">
        <v>1374</v>
      </c>
      <c r="C1014" t="s">
        <v>1024</v>
      </c>
      <c r="D1014">
        <v>1</v>
      </c>
      <c r="I1014">
        <v>1</v>
      </c>
      <c r="Z1014">
        <v>2</v>
      </c>
      <c r="AA1014" t="s">
        <v>1249</v>
      </c>
    </row>
    <row r="1015" spans="1:27" x14ac:dyDescent="0.3">
      <c r="A1015">
        <v>1</v>
      </c>
      <c r="B1015" t="s">
        <v>1375</v>
      </c>
      <c r="C1015" t="s">
        <v>811</v>
      </c>
      <c r="D1015">
        <v>1</v>
      </c>
      <c r="E1015">
        <v>1</v>
      </c>
      <c r="F1015">
        <v>1</v>
      </c>
      <c r="Z1015">
        <v>3</v>
      </c>
      <c r="AA1015" t="s">
        <v>1249</v>
      </c>
    </row>
    <row r="1016" spans="1:27" x14ac:dyDescent="0.3">
      <c r="A1016">
        <v>1</v>
      </c>
      <c r="B1016" t="s">
        <v>1376</v>
      </c>
      <c r="C1016" t="s">
        <v>1234</v>
      </c>
      <c r="L1016">
        <v>2</v>
      </c>
      <c r="N1016">
        <v>2</v>
      </c>
      <c r="O1016">
        <v>2</v>
      </c>
      <c r="Z1016">
        <v>6</v>
      </c>
      <c r="AA1016" t="s">
        <v>1249</v>
      </c>
    </row>
    <row r="1017" spans="1:27" x14ac:dyDescent="0.3">
      <c r="A1017">
        <v>1</v>
      </c>
      <c r="B1017" t="s">
        <v>1377</v>
      </c>
      <c r="C1017" t="s">
        <v>868</v>
      </c>
      <c r="L1017">
        <v>1</v>
      </c>
      <c r="O1017">
        <v>1</v>
      </c>
      <c r="Z1017">
        <v>2</v>
      </c>
      <c r="AA1017" t="s">
        <v>1249</v>
      </c>
    </row>
    <row r="1018" spans="1:27" x14ac:dyDescent="0.3">
      <c r="A1018">
        <v>1</v>
      </c>
      <c r="B1018" t="s">
        <v>1378</v>
      </c>
      <c r="C1018" t="s">
        <v>1147</v>
      </c>
      <c r="M1018">
        <v>3</v>
      </c>
      <c r="Z1018">
        <v>3</v>
      </c>
      <c r="AA1018" t="s">
        <v>1249</v>
      </c>
    </row>
    <row r="1019" spans="1:27" x14ac:dyDescent="0.3">
      <c r="A1019">
        <v>1</v>
      </c>
      <c r="B1019" t="s">
        <v>1379</v>
      </c>
      <c r="C1019" t="s">
        <v>857</v>
      </c>
      <c r="L1019">
        <v>3</v>
      </c>
      <c r="Z1019">
        <v>3</v>
      </c>
      <c r="AA1019" t="s">
        <v>1249</v>
      </c>
    </row>
    <row r="1020" spans="1:27" x14ac:dyDescent="0.3">
      <c r="A1020">
        <v>1</v>
      </c>
      <c r="B1020" t="s">
        <v>1380</v>
      </c>
      <c r="C1020" t="s">
        <v>811</v>
      </c>
      <c r="L1020">
        <v>1</v>
      </c>
      <c r="Z1020">
        <v>1</v>
      </c>
      <c r="AA1020" t="s">
        <v>1249</v>
      </c>
    </row>
    <row r="1021" spans="1:27" x14ac:dyDescent="0.3">
      <c r="A1021">
        <v>1</v>
      </c>
      <c r="B1021" t="s">
        <v>1381</v>
      </c>
      <c r="C1021" t="s">
        <v>888</v>
      </c>
      <c r="K1021">
        <v>3</v>
      </c>
      <c r="L1021">
        <v>3</v>
      </c>
      <c r="M1021">
        <v>1</v>
      </c>
      <c r="O1021">
        <v>2</v>
      </c>
      <c r="Z1021">
        <v>9</v>
      </c>
      <c r="AA1021" t="s">
        <v>1249</v>
      </c>
    </row>
    <row r="1022" spans="1:27" x14ac:dyDescent="0.3">
      <c r="A1022">
        <v>1</v>
      </c>
      <c r="B1022" t="s">
        <v>1382</v>
      </c>
      <c r="C1022" t="s">
        <v>978</v>
      </c>
      <c r="L1022">
        <v>3</v>
      </c>
      <c r="P1022">
        <v>4</v>
      </c>
      <c r="R1022">
        <v>1</v>
      </c>
      <c r="Z1022">
        <v>8</v>
      </c>
      <c r="AA1022" t="s">
        <v>1249</v>
      </c>
    </row>
    <row r="1023" spans="1:27" x14ac:dyDescent="0.3">
      <c r="A1023">
        <v>1</v>
      </c>
      <c r="B1023" t="s">
        <v>1383</v>
      </c>
      <c r="C1023" t="s">
        <v>911</v>
      </c>
      <c r="O1023">
        <v>12</v>
      </c>
      <c r="Z1023">
        <v>12</v>
      </c>
      <c r="AA1023" t="s">
        <v>1249</v>
      </c>
    </row>
    <row r="1024" spans="1:27" x14ac:dyDescent="0.3">
      <c r="A1024">
        <v>1</v>
      </c>
      <c r="B1024" t="s">
        <v>1384</v>
      </c>
      <c r="C1024" t="s">
        <v>1385</v>
      </c>
      <c r="L1024">
        <v>1</v>
      </c>
      <c r="Z1024">
        <v>1</v>
      </c>
      <c r="AA1024" t="s">
        <v>1249</v>
      </c>
    </row>
    <row r="1025" spans="1:27" x14ac:dyDescent="0.3">
      <c r="A1025">
        <v>1</v>
      </c>
      <c r="B1025" t="s">
        <v>1386</v>
      </c>
      <c r="C1025" t="s">
        <v>857</v>
      </c>
      <c r="E1025">
        <v>2</v>
      </c>
      <c r="J1025">
        <v>1</v>
      </c>
      <c r="Z1025">
        <v>3</v>
      </c>
      <c r="AA1025" t="s">
        <v>1249</v>
      </c>
    </row>
    <row r="1026" spans="1:27" x14ac:dyDescent="0.3">
      <c r="A1026">
        <v>2</v>
      </c>
      <c r="B1026" t="s">
        <v>1386</v>
      </c>
      <c r="C1026" t="s">
        <v>857</v>
      </c>
      <c r="E1026">
        <v>1</v>
      </c>
      <c r="J1026">
        <v>2</v>
      </c>
      <c r="Z1026">
        <v>3</v>
      </c>
      <c r="AA1026" t="s">
        <v>1249</v>
      </c>
    </row>
    <row r="1027" spans="1:27" x14ac:dyDescent="0.3">
      <c r="A1027">
        <v>1</v>
      </c>
      <c r="B1027" t="s">
        <v>1387</v>
      </c>
      <c r="C1027" t="s">
        <v>929</v>
      </c>
      <c r="I1027">
        <v>1</v>
      </c>
      <c r="Z1027">
        <v>1</v>
      </c>
      <c r="AA1027" t="s">
        <v>1249</v>
      </c>
    </row>
    <row r="1028" spans="1:27" x14ac:dyDescent="0.3">
      <c r="A1028">
        <v>1</v>
      </c>
      <c r="B1028" t="s">
        <v>1388</v>
      </c>
      <c r="C1028" t="s">
        <v>857</v>
      </c>
      <c r="D1028">
        <v>2</v>
      </c>
      <c r="F1028">
        <v>2</v>
      </c>
      <c r="G1028">
        <v>4</v>
      </c>
      <c r="H1028">
        <v>1</v>
      </c>
      <c r="I1028">
        <v>4</v>
      </c>
      <c r="J1028">
        <v>4</v>
      </c>
      <c r="Z1028">
        <v>17</v>
      </c>
      <c r="AA1028" t="s">
        <v>1249</v>
      </c>
    </row>
    <row r="1029" spans="1:27" x14ac:dyDescent="0.3">
      <c r="A1029">
        <v>1</v>
      </c>
      <c r="B1029" t="s">
        <v>1389</v>
      </c>
      <c r="C1029" t="s">
        <v>1390</v>
      </c>
      <c r="G1029">
        <v>1</v>
      </c>
      <c r="H1029">
        <v>1</v>
      </c>
      <c r="I1029">
        <v>1</v>
      </c>
      <c r="Z1029">
        <v>3</v>
      </c>
      <c r="AA1029" t="s">
        <v>1249</v>
      </c>
    </row>
    <row r="1030" spans="1:27" x14ac:dyDescent="0.3">
      <c r="A1030">
        <v>1</v>
      </c>
      <c r="B1030" t="s">
        <v>1391</v>
      </c>
      <c r="C1030" t="s">
        <v>857</v>
      </c>
      <c r="F1030">
        <v>1</v>
      </c>
      <c r="Z1030">
        <v>1</v>
      </c>
      <c r="AA1030" t="s">
        <v>1249</v>
      </c>
    </row>
    <row r="1031" spans="1:27" x14ac:dyDescent="0.3">
      <c r="A1031">
        <v>1</v>
      </c>
      <c r="B1031" t="s">
        <v>1392</v>
      </c>
      <c r="C1031" t="s">
        <v>1393</v>
      </c>
      <c r="G1031">
        <v>6</v>
      </c>
      <c r="H1031">
        <v>5</v>
      </c>
      <c r="I1031">
        <v>5</v>
      </c>
      <c r="J1031">
        <v>5</v>
      </c>
      <c r="Z1031">
        <v>21</v>
      </c>
      <c r="AA1031" t="s">
        <v>1249</v>
      </c>
    </row>
    <row r="1032" spans="1:27" x14ac:dyDescent="0.3">
      <c r="A1032">
        <v>1</v>
      </c>
      <c r="B1032" t="s">
        <v>1394</v>
      </c>
      <c r="C1032" t="s">
        <v>857</v>
      </c>
      <c r="J1032">
        <v>1</v>
      </c>
      <c r="Z1032">
        <v>1</v>
      </c>
      <c r="AA1032" t="s">
        <v>1249</v>
      </c>
    </row>
    <row r="1033" spans="1:27" x14ac:dyDescent="0.3">
      <c r="A1033">
        <v>1</v>
      </c>
      <c r="B1033" t="s">
        <v>1395</v>
      </c>
      <c r="C1033" t="s">
        <v>857</v>
      </c>
      <c r="G1033">
        <v>1</v>
      </c>
      <c r="H1033">
        <v>1</v>
      </c>
      <c r="Z1033">
        <v>2</v>
      </c>
      <c r="AA1033" t="s">
        <v>1249</v>
      </c>
    </row>
    <row r="1034" spans="1:27" x14ac:dyDescent="0.3">
      <c r="A1034">
        <v>1</v>
      </c>
      <c r="B1034" t="s">
        <v>1396</v>
      </c>
      <c r="C1034" t="s">
        <v>1311</v>
      </c>
      <c r="G1034">
        <v>3</v>
      </c>
      <c r="J1034">
        <v>2</v>
      </c>
      <c r="Z1034">
        <v>5</v>
      </c>
      <c r="AA1034" t="s">
        <v>1249</v>
      </c>
    </row>
    <row r="1035" spans="1:27" x14ac:dyDescent="0.3">
      <c r="A1035">
        <v>1</v>
      </c>
      <c r="B1035" t="s">
        <v>1397</v>
      </c>
      <c r="C1035" t="s">
        <v>857</v>
      </c>
      <c r="D1035">
        <v>1</v>
      </c>
      <c r="F1035">
        <v>1</v>
      </c>
      <c r="H1035">
        <v>1</v>
      </c>
      <c r="J1035">
        <v>1</v>
      </c>
      <c r="Z1035">
        <v>4</v>
      </c>
      <c r="AA1035" t="s">
        <v>1249</v>
      </c>
    </row>
    <row r="1036" spans="1:27" x14ac:dyDescent="0.3">
      <c r="A1036">
        <v>1</v>
      </c>
      <c r="B1036" t="s">
        <v>1398</v>
      </c>
      <c r="C1036" t="s">
        <v>929</v>
      </c>
      <c r="H1036">
        <v>1</v>
      </c>
      <c r="Z1036">
        <v>1</v>
      </c>
      <c r="AA1036" t="s">
        <v>1249</v>
      </c>
    </row>
    <row r="1037" spans="1:27" x14ac:dyDescent="0.3">
      <c r="A1037">
        <v>1</v>
      </c>
      <c r="B1037" t="s">
        <v>1399</v>
      </c>
      <c r="C1037" t="s">
        <v>857</v>
      </c>
      <c r="G1037">
        <v>2</v>
      </c>
      <c r="H1037">
        <v>2</v>
      </c>
      <c r="I1037">
        <v>2</v>
      </c>
      <c r="J1037">
        <v>3</v>
      </c>
      <c r="Z1037">
        <v>9</v>
      </c>
      <c r="AA1037" t="s">
        <v>1249</v>
      </c>
    </row>
    <row r="1038" spans="1:27" x14ac:dyDescent="0.3">
      <c r="A1038">
        <v>1</v>
      </c>
      <c r="B1038" t="s">
        <v>1400</v>
      </c>
      <c r="C1038" t="s">
        <v>929</v>
      </c>
      <c r="D1038">
        <v>2</v>
      </c>
      <c r="E1038">
        <v>1</v>
      </c>
      <c r="Z1038">
        <v>3</v>
      </c>
      <c r="AA1038" t="s">
        <v>1249</v>
      </c>
    </row>
    <row r="1039" spans="1:27" x14ac:dyDescent="0.3">
      <c r="A1039">
        <v>2</v>
      </c>
      <c r="B1039" t="s">
        <v>1400</v>
      </c>
      <c r="C1039" t="s">
        <v>929</v>
      </c>
      <c r="H1039">
        <v>1</v>
      </c>
      <c r="Z1039">
        <v>1</v>
      </c>
      <c r="AA1039" t="s">
        <v>1249</v>
      </c>
    </row>
    <row r="1040" spans="1:27" x14ac:dyDescent="0.3">
      <c r="A1040">
        <v>1</v>
      </c>
      <c r="B1040" t="s">
        <v>1401</v>
      </c>
      <c r="C1040" t="s">
        <v>857</v>
      </c>
      <c r="D1040">
        <v>1</v>
      </c>
      <c r="Z1040">
        <v>1</v>
      </c>
      <c r="AA1040" t="s">
        <v>1249</v>
      </c>
    </row>
    <row r="1041" spans="1:27" x14ac:dyDescent="0.3">
      <c r="A1041">
        <v>1</v>
      </c>
      <c r="B1041" t="s">
        <v>1402</v>
      </c>
      <c r="C1041" t="s">
        <v>929</v>
      </c>
      <c r="E1041">
        <v>1</v>
      </c>
      <c r="F1041">
        <v>1</v>
      </c>
      <c r="J1041">
        <v>1</v>
      </c>
      <c r="Z1041">
        <v>3</v>
      </c>
      <c r="AA1041" t="s">
        <v>1249</v>
      </c>
    </row>
    <row r="1042" spans="1:27" x14ac:dyDescent="0.3">
      <c r="A1042">
        <v>1</v>
      </c>
      <c r="B1042" t="s">
        <v>1403</v>
      </c>
      <c r="C1042" t="s">
        <v>1404</v>
      </c>
      <c r="G1042">
        <v>2</v>
      </c>
      <c r="H1042">
        <v>1</v>
      </c>
      <c r="J1042">
        <v>5</v>
      </c>
      <c r="Z1042">
        <v>8</v>
      </c>
      <c r="AA1042" t="s">
        <v>1249</v>
      </c>
    </row>
    <row r="1043" spans="1:27" x14ac:dyDescent="0.3">
      <c r="A1043">
        <v>1</v>
      </c>
      <c r="B1043" t="s">
        <v>1405</v>
      </c>
      <c r="C1043" t="s">
        <v>857</v>
      </c>
      <c r="F1043">
        <v>2</v>
      </c>
      <c r="G1043">
        <v>1</v>
      </c>
      <c r="Z1043">
        <v>3</v>
      </c>
      <c r="AA1043" t="s">
        <v>1249</v>
      </c>
    </row>
    <row r="1044" spans="1:27" x14ac:dyDescent="0.3">
      <c r="A1044">
        <v>1</v>
      </c>
      <c r="B1044" t="s">
        <v>1406</v>
      </c>
      <c r="C1044" t="s">
        <v>872</v>
      </c>
      <c r="E1044">
        <v>2</v>
      </c>
      <c r="F1044">
        <v>18</v>
      </c>
      <c r="G1044">
        <v>21</v>
      </c>
      <c r="I1044">
        <v>1</v>
      </c>
      <c r="J1044">
        <v>3</v>
      </c>
      <c r="Z1044">
        <v>45</v>
      </c>
      <c r="AA1044" t="s">
        <v>1249</v>
      </c>
    </row>
    <row r="1045" spans="1:27" x14ac:dyDescent="0.3">
      <c r="A1045">
        <v>1</v>
      </c>
      <c r="B1045" t="s">
        <v>1407</v>
      </c>
      <c r="C1045" t="s">
        <v>978</v>
      </c>
      <c r="D1045">
        <v>1</v>
      </c>
      <c r="E1045">
        <v>3</v>
      </c>
      <c r="F1045">
        <v>1</v>
      </c>
      <c r="G1045">
        <v>3</v>
      </c>
      <c r="Z1045">
        <v>8</v>
      </c>
      <c r="AA1045" t="s">
        <v>1249</v>
      </c>
    </row>
    <row r="1046" spans="1:27" x14ac:dyDescent="0.3">
      <c r="A1046">
        <v>1</v>
      </c>
      <c r="B1046" t="s">
        <v>1408</v>
      </c>
      <c r="C1046" t="s">
        <v>857</v>
      </c>
      <c r="I1046">
        <v>1</v>
      </c>
      <c r="Z1046">
        <v>1</v>
      </c>
      <c r="AA1046" t="s">
        <v>1249</v>
      </c>
    </row>
    <row r="1047" spans="1:27" x14ac:dyDescent="0.3">
      <c r="A1047">
        <v>1</v>
      </c>
      <c r="B1047" t="s">
        <v>1409</v>
      </c>
      <c r="C1047" t="s">
        <v>978</v>
      </c>
      <c r="J1047">
        <v>3</v>
      </c>
      <c r="Z1047">
        <v>3</v>
      </c>
      <c r="AA1047" t="s">
        <v>1249</v>
      </c>
    </row>
    <row r="1048" spans="1:27" x14ac:dyDescent="0.3">
      <c r="A1048">
        <v>1</v>
      </c>
      <c r="B1048" t="s">
        <v>1410</v>
      </c>
      <c r="C1048" t="s">
        <v>978</v>
      </c>
      <c r="D1048">
        <v>7</v>
      </c>
      <c r="E1048">
        <v>1</v>
      </c>
      <c r="G1048">
        <v>2</v>
      </c>
      <c r="Z1048">
        <v>10</v>
      </c>
      <c r="AA1048" t="s">
        <v>1249</v>
      </c>
    </row>
    <row r="1049" spans="1:27" x14ac:dyDescent="0.3">
      <c r="A1049">
        <v>1</v>
      </c>
      <c r="B1049" t="s">
        <v>1411</v>
      </c>
      <c r="C1049" t="s">
        <v>857</v>
      </c>
      <c r="D1049">
        <v>1</v>
      </c>
      <c r="E1049">
        <v>1</v>
      </c>
      <c r="G1049">
        <v>2</v>
      </c>
      <c r="J1049">
        <v>1</v>
      </c>
      <c r="Z1049">
        <v>5</v>
      </c>
      <c r="AA1049" t="s">
        <v>1249</v>
      </c>
    </row>
    <row r="1050" spans="1:27" x14ac:dyDescent="0.3">
      <c r="A1050">
        <v>1</v>
      </c>
      <c r="B1050" t="s">
        <v>1412</v>
      </c>
      <c r="C1050" t="s">
        <v>945</v>
      </c>
      <c r="D1050">
        <v>5</v>
      </c>
      <c r="E1050">
        <v>4</v>
      </c>
      <c r="Z1050">
        <v>9</v>
      </c>
      <c r="AA1050" t="s">
        <v>1249</v>
      </c>
    </row>
    <row r="1051" spans="1:27" x14ac:dyDescent="0.3">
      <c r="A1051">
        <v>1</v>
      </c>
      <c r="B1051" t="s">
        <v>1413</v>
      </c>
      <c r="C1051" t="s">
        <v>978</v>
      </c>
      <c r="E1051">
        <v>1</v>
      </c>
      <c r="Z1051">
        <v>1</v>
      </c>
      <c r="AA1051" t="s">
        <v>1249</v>
      </c>
    </row>
    <row r="1052" spans="1:27" x14ac:dyDescent="0.3">
      <c r="A1052">
        <v>1</v>
      </c>
      <c r="B1052" t="s">
        <v>1414</v>
      </c>
      <c r="C1052" t="s">
        <v>978</v>
      </c>
      <c r="D1052">
        <v>2</v>
      </c>
      <c r="E1052">
        <v>1</v>
      </c>
      <c r="F1052">
        <v>1</v>
      </c>
      <c r="Z1052">
        <v>4</v>
      </c>
      <c r="AA1052" t="s">
        <v>1249</v>
      </c>
    </row>
    <row r="1053" spans="1:27" x14ac:dyDescent="0.3">
      <c r="A1053">
        <v>1</v>
      </c>
      <c r="B1053" t="s">
        <v>1415</v>
      </c>
      <c r="C1053" t="s">
        <v>857</v>
      </c>
      <c r="H1053">
        <v>2</v>
      </c>
      <c r="I1053">
        <v>1</v>
      </c>
      <c r="J1053">
        <v>1</v>
      </c>
      <c r="Z1053">
        <v>4</v>
      </c>
      <c r="AA1053" t="s">
        <v>1249</v>
      </c>
    </row>
    <row r="1054" spans="1:27" x14ac:dyDescent="0.3">
      <c r="A1054">
        <v>1</v>
      </c>
      <c r="B1054" t="s">
        <v>1416</v>
      </c>
      <c r="C1054" t="s">
        <v>1147</v>
      </c>
      <c r="E1054">
        <v>1</v>
      </c>
      <c r="F1054">
        <v>2</v>
      </c>
      <c r="G1054">
        <v>3</v>
      </c>
      <c r="I1054">
        <v>1</v>
      </c>
      <c r="Z1054">
        <v>7</v>
      </c>
      <c r="AA1054" t="s">
        <v>1249</v>
      </c>
    </row>
    <row r="1055" spans="1:27" x14ac:dyDescent="0.3">
      <c r="A1055">
        <v>1</v>
      </c>
      <c r="B1055" t="s">
        <v>1417</v>
      </c>
      <c r="C1055" t="s">
        <v>1390</v>
      </c>
      <c r="H1055">
        <v>2</v>
      </c>
      <c r="J1055">
        <v>1</v>
      </c>
      <c r="Z1055">
        <v>3</v>
      </c>
      <c r="AA1055" t="s">
        <v>1249</v>
      </c>
    </row>
    <row r="1056" spans="1:27" x14ac:dyDescent="0.3">
      <c r="A1056">
        <v>1</v>
      </c>
      <c r="B1056" t="s">
        <v>1418</v>
      </c>
      <c r="C1056" t="s">
        <v>1419</v>
      </c>
      <c r="E1056">
        <v>2</v>
      </c>
      <c r="F1056">
        <v>3</v>
      </c>
      <c r="G1056">
        <v>3</v>
      </c>
      <c r="Z1056">
        <v>8</v>
      </c>
      <c r="AA1056" t="s">
        <v>1249</v>
      </c>
    </row>
    <row r="1057" spans="1:27" x14ac:dyDescent="0.3">
      <c r="A1057">
        <v>1</v>
      </c>
      <c r="B1057" t="s">
        <v>1420</v>
      </c>
      <c r="C1057" t="s">
        <v>872</v>
      </c>
      <c r="F1057">
        <v>14</v>
      </c>
      <c r="G1057">
        <v>19</v>
      </c>
      <c r="H1057">
        <v>5</v>
      </c>
      <c r="Z1057">
        <v>38</v>
      </c>
      <c r="AA1057" t="s">
        <v>1249</v>
      </c>
    </row>
    <row r="1058" spans="1:27" x14ac:dyDescent="0.3">
      <c r="A1058">
        <v>1</v>
      </c>
      <c r="B1058" t="s">
        <v>1421</v>
      </c>
      <c r="C1058" t="s">
        <v>1422</v>
      </c>
      <c r="H1058">
        <v>1</v>
      </c>
      <c r="Z1058">
        <v>1</v>
      </c>
      <c r="AA1058" t="s">
        <v>1249</v>
      </c>
    </row>
    <row r="1059" spans="1:27" x14ac:dyDescent="0.3">
      <c r="A1059">
        <v>1</v>
      </c>
      <c r="B1059" t="s">
        <v>1423</v>
      </c>
      <c r="C1059" t="s">
        <v>937</v>
      </c>
      <c r="F1059">
        <v>4</v>
      </c>
      <c r="I1059">
        <v>1</v>
      </c>
      <c r="Z1059">
        <v>5</v>
      </c>
      <c r="AA1059" t="s">
        <v>1249</v>
      </c>
    </row>
    <row r="1060" spans="1:27" x14ac:dyDescent="0.3">
      <c r="A1060">
        <v>1</v>
      </c>
      <c r="B1060" t="s">
        <v>1424</v>
      </c>
      <c r="C1060" t="s">
        <v>1425</v>
      </c>
      <c r="H1060">
        <v>1</v>
      </c>
      <c r="Z1060">
        <v>1</v>
      </c>
      <c r="AA1060" t="s">
        <v>1249</v>
      </c>
    </row>
    <row r="1061" spans="1:27" x14ac:dyDescent="0.3">
      <c r="A1061">
        <v>1</v>
      </c>
      <c r="B1061" t="s">
        <v>1426</v>
      </c>
      <c r="C1061" t="s">
        <v>1217</v>
      </c>
      <c r="H1061">
        <v>1</v>
      </c>
      <c r="Z1061">
        <v>1</v>
      </c>
      <c r="AA1061" t="s">
        <v>1249</v>
      </c>
    </row>
    <row r="1062" spans="1:27" x14ac:dyDescent="0.3">
      <c r="A1062">
        <v>1</v>
      </c>
      <c r="B1062" t="s">
        <v>1427</v>
      </c>
      <c r="C1062" t="s">
        <v>1340</v>
      </c>
      <c r="E1062">
        <v>17</v>
      </c>
      <c r="F1062">
        <v>15</v>
      </c>
      <c r="G1062">
        <v>2</v>
      </c>
      <c r="Z1062">
        <v>34</v>
      </c>
      <c r="AA1062" t="s">
        <v>1249</v>
      </c>
    </row>
    <row r="1063" spans="1:27" x14ac:dyDescent="0.3">
      <c r="A1063">
        <v>1</v>
      </c>
      <c r="B1063" t="s">
        <v>1428</v>
      </c>
      <c r="C1063" t="s">
        <v>1425</v>
      </c>
      <c r="E1063">
        <v>1</v>
      </c>
      <c r="F1063">
        <v>1</v>
      </c>
      <c r="Z1063">
        <v>2</v>
      </c>
      <c r="AA1063" t="s">
        <v>1249</v>
      </c>
    </row>
    <row r="1064" spans="1:27" x14ac:dyDescent="0.3">
      <c r="A1064">
        <v>1</v>
      </c>
      <c r="B1064" t="s">
        <v>1429</v>
      </c>
      <c r="C1064" t="s">
        <v>945</v>
      </c>
      <c r="D1064">
        <v>1</v>
      </c>
      <c r="Z1064">
        <v>1</v>
      </c>
      <c r="AA1064" t="s">
        <v>1249</v>
      </c>
    </row>
    <row r="1065" spans="1:27" x14ac:dyDescent="0.3">
      <c r="A1065">
        <v>1</v>
      </c>
      <c r="B1065" t="s">
        <v>1430</v>
      </c>
      <c r="C1065" t="s">
        <v>1221</v>
      </c>
      <c r="J1065">
        <v>1</v>
      </c>
      <c r="Z1065">
        <v>1</v>
      </c>
      <c r="AA1065" t="s">
        <v>1249</v>
      </c>
    </row>
    <row r="1066" spans="1:27" x14ac:dyDescent="0.3">
      <c r="A1066">
        <v>1</v>
      </c>
      <c r="B1066" t="s">
        <v>1431</v>
      </c>
      <c r="C1066" t="s">
        <v>844</v>
      </c>
      <c r="I1066">
        <v>14</v>
      </c>
      <c r="Z1066">
        <v>14</v>
      </c>
      <c r="AA1066" t="s">
        <v>1249</v>
      </c>
    </row>
    <row r="1067" spans="1:27" x14ac:dyDescent="0.3">
      <c r="A1067">
        <v>1</v>
      </c>
      <c r="B1067" t="s">
        <v>1432</v>
      </c>
      <c r="C1067" t="s">
        <v>913</v>
      </c>
      <c r="D1067">
        <v>3</v>
      </c>
      <c r="E1067">
        <v>2</v>
      </c>
      <c r="I1067">
        <v>1</v>
      </c>
      <c r="J1067">
        <v>1</v>
      </c>
      <c r="Z1067">
        <v>7</v>
      </c>
      <c r="AA1067" t="s">
        <v>1249</v>
      </c>
    </row>
    <row r="1068" spans="1:27" x14ac:dyDescent="0.3">
      <c r="A1068" t="s">
        <v>1206</v>
      </c>
      <c r="B1068" t="s">
        <v>1432</v>
      </c>
      <c r="C1068" t="s">
        <v>913</v>
      </c>
      <c r="H1068">
        <v>1</v>
      </c>
      <c r="Z1068">
        <v>1</v>
      </c>
      <c r="AA1068" t="s">
        <v>1249</v>
      </c>
    </row>
    <row r="1069" spans="1:27" x14ac:dyDescent="0.3">
      <c r="A1069">
        <v>1</v>
      </c>
      <c r="B1069" t="s">
        <v>1433</v>
      </c>
      <c r="C1069" t="s">
        <v>1434</v>
      </c>
      <c r="F1069">
        <v>1</v>
      </c>
      <c r="G1069">
        <v>1</v>
      </c>
      <c r="Z1069">
        <v>2</v>
      </c>
      <c r="AA1069" t="s">
        <v>1249</v>
      </c>
    </row>
    <row r="1070" spans="1:27" x14ac:dyDescent="0.3">
      <c r="A1070">
        <v>1</v>
      </c>
      <c r="B1070" t="s">
        <v>1435</v>
      </c>
      <c r="C1070" t="s">
        <v>945</v>
      </c>
      <c r="G1070">
        <v>1</v>
      </c>
      <c r="H1070">
        <v>2</v>
      </c>
      <c r="Z1070">
        <v>3</v>
      </c>
      <c r="AA1070" t="s">
        <v>1249</v>
      </c>
    </row>
    <row r="1071" spans="1:27" x14ac:dyDescent="0.3">
      <c r="A1071">
        <v>1</v>
      </c>
      <c r="B1071" t="s">
        <v>1436</v>
      </c>
      <c r="C1071" t="s">
        <v>844</v>
      </c>
      <c r="J1071">
        <v>1</v>
      </c>
      <c r="Z1071">
        <v>1</v>
      </c>
      <c r="AA1071" t="s">
        <v>1249</v>
      </c>
    </row>
    <row r="1072" spans="1:27" x14ac:dyDescent="0.3">
      <c r="A1072">
        <v>1</v>
      </c>
      <c r="B1072" t="s">
        <v>1437</v>
      </c>
      <c r="C1072" t="s">
        <v>857</v>
      </c>
      <c r="H1072">
        <v>1</v>
      </c>
      <c r="J1072">
        <v>1</v>
      </c>
      <c r="Z1072">
        <v>2</v>
      </c>
      <c r="AA1072" t="s">
        <v>1249</v>
      </c>
    </row>
    <row r="1073" spans="1:27" x14ac:dyDescent="0.3">
      <c r="A1073">
        <v>1</v>
      </c>
      <c r="B1073" t="s">
        <v>1438</v>
      </c>
      <c r="C1073" t="s">
        <v>1298</v>
      </c>
      <c r="M1073">
        <v>2</v>
      </c>
      <c r="T1073">
        <v>1</v>
      </c>
      <c r="Z1073">
        <v>3</v>
      </c>
      <c r="AA1073" t="s">
        <v>1249</v>
      </c>
    </row>
    <row r="1074" spans="1:27" x14ac:dyDescent="0.3">
      <c r="A1074">
        <v>1</v>
      </c>
      <c r="B1074" t="s">
        <v>1439</v>
      </c>
      <c r="C1074" t="s">
        <v>844</v>
      </c>
      <c r="M1074">
        <v>1</v>
      </c>
      <c r="Z1074">
        <v>1</v>
      </c>
      <c r="AA1074" t="s">
        <v>1249</v>
      </c>
    </row>
    <row r="1075" spans="1:27" x14ac:dyDescent="0.3">
      <c r="A1075">
        <v>1</v>
      </c>
      <c r="B1075" t="s">
        <v>1440</v>
      </c>
      <c r="C1075" t="s">
        <v>1340</v>
      </c>
      <c r="L1075">
        <v>2</v>
      </c>
      <c r="T1075">
        <v>1</v>
      </c>
      <c r="Z1075">
        <v>3</v>
      </c>
      <c r="AA1075" t="s">
        <v>1249</v>
      </c>
    </row>
    <row r="1076" spans="1:27" x14ac:dyDescent="0.3">
      <c r="A1076">
        <v>1</v>
      </c>
      <c r="B1076" t="s">
        <v>1441</v>
      </c>
      <c r="C1076" t="s">
        <v>911</v>
      </c>
      <c r="L1076">
        <v>2</v>
      </c>
      <c r="M1076">
        <v>1</v>
      </c>
      <c r="N1076">
        <v>1</v>
      </c>
      <c r="T1076">
        <v>1</v>
      </c>
      <c r="Z1076">
        <v>5</v>
      </c>
      <c r="AA1076" t="s">
        <v>1249</v>
      </c>
    </row>
    <row r="1077" spans="1:27" x14ac:dyDescent="0.3">
      <c r="A1077">
        <v>1</v>
      </c>
      <c r="B1077" t="s">
        <v>1442</v>
      </c>
      <c r="C1077" t="s">
        <v>857</v>
      </c>
      <c r="I1077">
        <v>1</v>
      </c>
      <c r="Z1077">
        <v>1</v>
      </c>
      <c r="AA1077" t="s">
        <v>1249</v>
      </c>
    </row>
    <row r="1078" spans="1:27" x14ac:dyDescent="0.3">
      <c r="A1078">
        <v>1</v>
      </c>
      <c r="B1078" t="s">
        <v>1443</v>
      </c>
      <c r="C1078" t="s">
        <v>857</v>
      </c>
      <c r="J1078">
        <v>1</v>
      </c>
      <c r="K1078">
        <v>1</v>
      </c>
      <c r="Z1078">
        <v>2</v>
      </c>
      <c r="AA1078" t="s">
        <v>1249</v>
      </c>
    </row>
    <row r="1079" spans="1:27" x14ac:dyDescent="0.3">
      <c r="A1079">
        <v>2</v>
      </c>
      <c r="B1079" t="s">
        <v>1443</v>
      </c>
      <c r="C1079" t="s">
        <v>857</v>
      </c>
      <c r="Q1079">
        <v>1</v>
      </c>
      <c r="Z1079">
        <v>1</v>
      </c>
      <c r="AA1079" t="s">
        <v>1249</v>
      </c>
    </row>
    <row r="1080" spans="1:27" x14ac:dyDescent="0.3">
      <c r="A1080">
        <v>1</v>
      </c>
      <c r="B1080" t="s">
        <v>1444</v>
      </c>
      <c r="C1080" t="s">
        <v>857</v>
      </c>
      <c r="M1080">
        <v>1</v>
      </c>
      <c r="Z1080">
        <v>1</v>
      </c>
      <c r="AA1080" t="s">
        <v>1249</v>
      </c>
    </row>
    <row r="1081" spans="1:27" x14ac:dyDescent="0.3">
      <c r="A1081">
        <v>1</v>
      </c>
      <c r="B1081" t="s">
        <v>1445</v>
      </c>
      <c r="C1081" t="s">
        <v>857</v>
      </c>
      <c r="H1081">
        <v>1</v>
      </c>
      <c r="O1081">
        <v>1</v>
      </c>
      <c r="Z1081">
        <v>2</v>
      </c>
      <c r="AA1081" t="s">
        <v>1249</v>
      </c>
    </row>
    <row r="1082" spans="1:27" x14ac:dyDescent="0.3">
      <c r="A1082">
        <v>1</v>
      </c>
      <c r="B1082" t="s">
        <v>1446</v>
      </c>
      <c r="C1082" t="s">
        <v>857</v>
      </c>
      <c r="Q1082">
        <v>1</v>
      </c>
      <c r="Z1082">
        <v>1</v>
      </c>
      <c r="AA1082" t="s">
        <v>1249</v>
      </c>
    </row>
    <row r="1083" spans="1:27" x14ac:dyDescent="0.3">
      <c r="A1083">
        <v>1</v>
      </c>
      <c r="B1083" t="s">
        <v>1447</v>
      </c>
      <c r="C1083" t="s">
        <v>888</v>
      </c>
      <c r="J1083">
        <v>1</v>
      </c>
      <c r="M1083">
        <v>1</v>
      </c>
      <c r="Z1083">
        <v>2</v>
      </c>
      <c r="AA1083" t="s">
        <v>1249</v>
      </c>
    </row>
    <row r="1084" spans="1:27" x14ac:dyDescent="0.3">
      <c r="A1084">
        <v>1</v>
      </c>
      <c r="B1084" t="s">
        <v>1448</v>
      </c>
      <c r="C1084" t="s">
        <v>872</v>
      </c>
      <c r="K1084">
        <v>1</v>
      </c>
      <c r="L1084">
        <v>1</v>
      </c>
      <c r="Z1084">
        <v>2</v>
      </c>
      <c r="AA1084" t="s">
        <v>1249</v>
      </c>
    </row>
    <row r="1085" spans="1:27" x14ac:dyDescent="0.3">
      <c r="A1085">
        <v>1</v>
      </c>
      <c r="B1085" t="s">
        <v>1449</v>
      </c>
      <c r="C1085" t="s">
        <v>872</v>
      </c>
      <c r="P1085">
        <v>1</v>
      </c>
      <c r="Q1085">
        <v>1</v>
      </c>
      <c r="Z1085">
        <v>2</v>
      </c>
      <c r="AA1085" t="s">
        <v>1249</v>
      </c>
    </row>
    <row r="1086" spans="1:27" x14ac:dyDescent="0.3">
      <c r="A1086">
        <v>1</v>
      </c>
      <c r="B1086" t="s">
        <v>1450</v>
      </c>
      <c r="C1086" t="s">
        <v>978</v>
      </c>
      <c r="L1086">
        <v>1</v>
      </c>
      <c r="Z1086">
        <v>1</v>
      </c>
      <c r="AA1086" t="s">
        <v>1249</v>
      </c>
    </row>
    <row r="1087" spans="1:27" x14ac:dyDescent="0.3">
      <c r="A1087">
        <v>1</v>
      </c>
      <c r="B1087" t="s">
        <v>1451</v>
      </c>
      <c r="C1087" t="s">
        <v>888</v>
      </c>
      <c r="K1087">
        <v>1</v>
      </c>
      <c r="Z1087">
        <v>1</v>
      </c>
      <c r="AA1087" t="s">
        <v>1249</v>
      </c>
    </row>
    <row r="1088" spans="1:27" x14ac:dyDescent="0.3">
      <c r="A1088">
        <v>1</v>
      </c>
      <c r="B1088" t="s">
        <v>1452</v>
      </c>
      <c r="C1088" t="s">
        <v>872</v>
      </c>
      <c r="H1088">
        <v>1</v>
      </c>
      <c r="Z1088">
        <v>1</v>
      </c>
      <c r="AA1088" t="s">
        <v>1249</v>
      </c>
    </row>
    <row r="1089" spans="1:27" x14ac:dyDescent="0.3">
      <c r="A1089">
        <v>1</v>
      </c>
      <c r="B1089" t="s">
        <v>1453</v>
      </c>
      <c r="C1089" t="s">
        <v>1038</v>
      </c>
      <c r="J1089">
        <v>1</v>
      </c>
      <c r="K1089">
        <v>4</v>
      </c>
      <c r="L1089">
        <v>4</v>
      </c>
      <c r="M1089">
        <v>4</v>
      </c>
      <c r="N1089">
        <v>1</v>
      </c>
      <c r="Z1089">
        <v>14</v>
      </c>
      <c r="AA1089" t="s">
        <v>1249</v>
      </c>
    </row>
    <row r="1090" spans="1:27" x14ac:dyDescent="0.3">
      <c r="A1090">
        <v>1</v>
      </c>
      <c r="B1090" t="s">
        <v>1454</v>
      </c>
      <c r="C1090" t="s">
        <v>1228</v>
      </c>
      <c r="N1090">
        <v>1</v>
      </c>
      <c r="Z1090">
        <v>1</v>
      </c>
      <c r="AA1090" t="s">
        <v>1249</v>
      </c>
    </row>
    <row r="1091" spans="1:27" x14ac:dyDescent="0.3">
      <c r="A1091">
        <v>1</v>
      </c>
      <c r="B1091" t="s">
        <v>1455</v>
      </c>
      <c r="C1091" t="s">
        <v>929</v>
      </c>
      <c r="J1091">
        <v>1</v>
      </c>
      <c r="K1091">
        <v>1</v>
      </c>
      <c r="L1091">
        <v>1</v>
      </c>
      <c r="Z1091">
        <v>3</v>
      </c>
      <c r="AA1091" t="s">
        <v>1249</v>
      </c>
    </row>
    <row r="1092" spans="1:27" x14ac:dyDescent="0.3">
      <c r="A1092">
        <v>1</v>
      </c>
      <c r="B1092" t="s">
        <v>1456</v>
      </c>
      <c r="C1092" t="s">
        <v>929</v>
      </c>
      <c r="J1092">
        <v>4</v>
      </c>
      <c r="K1092">
        <v>5</v>
      </c>
      <c r="M1092">
        <v>10</v>
      </c>
      <c r="P1092">
        <v>3</v>
      </c>
      <c r="Z1092">
        <v>22</v>
      </c>
      <c r="AA1092" t="s">
        <v>1249</v>
      </c>
    </row>
    <row r="1093" spans="1:27" x14ac:dyDescent="0.3">
      <c r="A1093">
        <v>1</v>
      </c>
      <c r="B1093" t="s">
        <v>1457</v>
      </c>
      <c r="C1093" t="s">
        <v>872</v>
      </c>
      <c r="M1093">
        <v>1</v>
      </c>
      <c r="Z1093">
        <v>1</v>
      </c>
      <c r="AA1093" t="s">
        <v>1249</v>
      </c>
    </row>
    <row r="1094" spans="1:27" x14ac:dyDescent="0.3">
      <c r="A1094">
        <v>1</v>
      </c>
      <c r="B1094" t="s">
        <v>1458</v>
      </c>
      <c r="C1094" t="s">
        <v>872</v>
      </c>
      <c r="N1094">
        <v>1</v>
      </c>
      <c r="P1094">
        <v>1</v>
      </c>
      <c r="Z1094">
        <v>2</v>
      </c>
      <c r="AA1094" t="s">
        <v>1249</v>
      </c>
    </row>
    <row r="1095" spans="1:27" x14ac:dyDescent="0.3">
      <c r="A1095">
        <v>1</v>
      </c>
      <c r="B1095" t="s">
        <v>1459</v>
      </c>
      <c r="C1095" t="s">
        <v>1460</v>
      </c>
      <c r="L1095">
        <v>1</v>
      </c>
      <c r="M1095">
        <v>1</v>
      </c>
      <c r="Z1095">
        <v>2</v>
      </c>
      <c r="AA1095" t="s">
        <v>1249</v>
      </c>
    </row>
    <row r="1096" spans="1:27" x14ac:dyDescent="0.3">
      <c r="A1096">
        <v>1</v>
      </c>
      <c r="B1096" t="s">
        <v>1461</v>
      </c>
      <c r="C1096" t="s">
        <v>945</v>
      </c>
      <c r="O1096">
        <v>1</v>
      </c>
      <c r="Z1096">
        <v>1</v>
      </c>
      <c r="AA1096" t="s">
        <v>1249</v>
      </c>
    </row>
    <row r="1097" spans="1:27" x14ac:dyDescent="0.3">
      <c r="A1097">
        <v>1</v>
      </c>
      <c r="B1097" t="s">
        <v>1462</v>
      </c>
      <c r="C1097" t="s">
        <v>857</v>
      </c>
      <c r="E1097">
        <v>2</v>
      </c>
      <c r="F1097">
        <v>1</v>
      </c>
      <c r="H1097">
        <v>2</v>
      </c>
      <c r="Z1097">
        <v>5</v>
      </c>
      <c r="AA1097" t="s">
        <v>1249</v>
      </c>
    </row>
    <row r="1098" spans="1:27" x14ac:dyDescent="0.3">
      <c r="A1098">
        <v>1</v>
      </c>
      <c r="B1098" t="s">
        <v>1463</v>
      </c>
      <c r="C1098" t="s">
        <v>872</v>
      </c>
      <c r="G1098">
        <v>1</v>
      </c>
      <c r="Z1098">
        <v>1</v>
      </c>
      <c r="AA1098" t="s">
        <v>1249</v>
      </c>
    </row>
    <row r="1099" spans="1:27" x14ac:dyDescent="0.3">
      <c r="A1099">
        <v>1</v>
      </c>
      <c r="B1099" t="s">
        <v>1464</v>
      </c>
      <c r="C1099" t="s">
        <v>872</v>
      </c>
      <c r="F1099">
        <v>1</v>
      </c>
      <c r="Z1099">
        <v>1</v>
      </c>
      <c r="AA1099" t="s">
        <v>1249</v>
      </c>
    </row>
    <row r="1100" spans="1:27" x14ac:dyDescent="0.3">
      <c r="A1100">
        <v>1</v>
      </c>
      <c r="B1100" t="s">
        <v>1465</v>
      </c>
      <c r="C1100" t="s">
        <v>978</v>
      </c>
      <c r="E1100">
        <v>10</v>
      </c>
      <c r="F1100">
        <v>10</v>
      </c>
      <c r="G1100">
        <v>10</v>
      </c>
      <c r="I1100">
        <v>4</v>
      </c>
      <c r="J1100">
        <v>1</v>
      </c>
      <c r="Z1100">
        <v>35</v>
      </c>
      <c r="AA1100" t="s">
        <v>1249</v>
      </c>
    </row>
    <row r="1101" spans="1:27" x14ac:dyDescent="0.3">
      <c r="A1101">
        <v>1</v>
      </c>
      <c r="B1101" t="s">
        <v>1466</v>
      </c>
      <c r="C1101" t="s">
        <v>978</v>
      </c>
      <c r="E1101">
        <v>5</v>
      </c>
      <c r="F1101">
        <v>1</v>
      </c>
      <c r="Z1101">
        <v>6</v>
      </c>
      <c r="AA1101" t="s">
        <v>1249</v>
      </c>
    </row>
    <row r="1102" spans="1:27" x14ac:dyDescent="0.3">
      <c r="A1102">
        <v>1</v>
      </c>
      <c r="B1102" t="s">
        <v>1467</v>
      </c>
      <c r="C1102" t="s">
        <v>1404</v>
      </c>
      <c r="F1102">
        <v>1</v>
      </c>
      <c r="G1102">
        <v>1</v>
      </c>
      <c r="Z1102">
        <v>2</v>
      </c>
      <c r="AA1102" t="s">
        <v>1249</v>
      </c>
    </row>
    <row r="1103" spans="1:27" x14ac:dyDescent="0.3">
      <c r="A1103">
        <v>2</v>
      </c>
      <c r="B1103" t="s">
        <v>1468</v>
      </c>
      <c r="C1103" t="s">
        <v>1311</v>
      </c>
      <c r="J1103">
        <v>1</v>
      </c>
      <c r="Z1103">
        <v>1</v>
      </c>
      <c r="AA1103" t="s">
        <v>1249</v>
      </c>
    </row>
    <row r="1104" spans="1:27" x14ac:dyDescent="0.3">
      <c r="A1104">
        <v>1</v>
      </c>
      <c r="B1104" t="s">
        <v>1469</v>
      </c>
      <c r="C1104" t="s">
        <v>1390</v>
      </c>
      <c r="E1104">
        <v>2</v>
      </c>
      <c r="F1104">
        <v>1</v>
      </c>
      <c r="G1104">
        <v>1</v>
      </c>
      <c r="Z1104">
        <v>4</v>
      </c>
      <c r="AA1104" t="s">
        <v>1249</v>
      </c>
    </row>
    <row r="1105" spans="1:27" x14ac:dyDescent="0.3">
      <c r="A1105">
        <v>1</v>
      </c>
      <c r="B1105" t="s">
        <v>1470</v>
      </c>
      <c r="C1105" t="s">
        <v>872</v>
      </c>
      <c r="H1105">
        <v>1</v>
      </c>
      <c r="Z1105">
        <v>1</v>
      </c>
      <c r="AA1105" t="s">
        <v>1249</v>
      </c>
    </row>
    <row r="1106" spans="1:27" x14ac:dyDescent="0.3">
      <c r="A1106">
        <v>1</v>
      </c>
      <c r="B1106" t="s">
        <v>1471</v>
      </c>
      <c r="C1106" t="s">
        <v>811</v>
      </c>
      <c r="E1106">
        <v>3</v>
      </c>
      <c r="F1106">
        <v>1</v>
      </c>
      <c r="Z1106">
        <v>4</v>
      </c>
      <c r="AA1106" t="s">
        <v>1249</v>
      </c>
    </row>
    <row r="1107" spans="1:27" x14ac:dyDescent="0.3">
      <c r="A1107">
        <v>2</v>
      </c>
      <c r="B1107" t="s">
        <v>1471</v>
      </c>
      <c r="C1107" t="s">
        <v>811</v>
      </c>
      <c r="J1107">
        <v>1</v>
      </c>
      <c r="Z1107">
        <v>1</v>
      </c>
      <c r="AA1107" t="s">
        <v>1249</v>
      </c>
    </row>
    <row r="1108" spans="1:27" x14ac:dyDescent="0.3">
      <c r="A1108">
        <v>2</v>
      </c>
      <c r="B1108" t="s">
        <v>1472</v>
      </c>
      <c r="C1108" t="s">
        <v>844</v>
      </c>
      <c r="K1108">
        <v>1</v>
      </c>
      <c r="Z1108">
        <v>1</v>
      </c>
      <c r="AA1108" t="s">
        <v>1249</v>
      </c>
    </row>
    <row r="1109" spans="1:27" x14ac:dyDescent="0.3">
      <c r="A1109">
        <v>1</v>
      </c>
      <c r="B1109" t="s">
        <v>1473</v>
      </c>
      <c r="C1109" t="s">
        <v>857</v>
      </c>
      <c r="I1109">
        <v>2</v>
      </c>
      <c r="Z1109">
        <v>2</v>
      </c>
      <c r="AA1109" t="s">
        <v>1249</v>
      </c>
    </row>
    <row r="1110" spans="1:27" x14ac:dyDescent="0.3">
      <c r="A1110">
        <v>1</v>
      </c>
      <c r="B1110" t="s">
        <v>1474</v>
      </c>
      <c r="C1110" t="s">
        <v>844</v>
      </c>
      <c r="F1110">
        <v>2</v>
      </c>
      <c r="G1110">
        <v>1</v>
      </c>
      <c r="Z1110">
        <v>3</v>
      </c>
      <c r="AA1110" t="s">
        <v>1249</v>
      </c>
    </row>
    <row r="1111" spans="1:27" x14ac:dyDescent="0.3">
      <c r="A1111">
        <v>1</v>
      </c>
      <c r="B1111" t="s">
        <v>1475</v>
      </c>
      <c r="C1111" t="s">
        <v>978</v>
      </c>
      <c r="I1111">
        <v>1</v>
      </c>
      <c r="Z1111">
        <v>1</v>
      </c>
      <c r="AA1111" t="s">
        <v>1249</v>
      </c>
    </row>
    <row r="1112" spans="1:27" x14ac:dyDescent="0.3">
      <c r="A1112">
        <v>1</v>
      </c>
      <c r="B1112" t="s">
        <v>1476</v>
      </c>
      <c r="C1112" t="s">
        <v>978</v>
      </c>
      <c r="E1112">
        <v>14</v>
      </c>
      <c r="F1112">
        <v>7</v>
      </c>
      <c r="G1112">
        <v>2</v>
      </c>
      <c r="Z1112">
        <v>23</v>
      </c>
      <c r="AA1112" t="s">
        <v>1249</v>
      </c>
    </row>
    <row r="1113" spans="1:27" x14ac:dyDescent="0.3">
      <c r="A1113">
        <v>1</v>
      </c>
      <c r="B1113" t="s">
        <v>1477</v>
      </c>
      <c r="C1113" t="s">
        <v>978</v>
      </c>
      <c r="F1113">
        <v>7</v>
      </c>
      <c r="J1113">
        <v>1</v>
      </c>
      <c r="Z1113">
        <v>8</v>
      </c>
      <c r="AA1113" t="s">
        <v>1249</v>
      </c>
    </row>
    <row r="1114" spans="1:27" x14ac:dyDescent="0.3">
      <c r="A1114">
        <v>1</v>
      </c>
      <c r="B1114" t="s">
        <v>1478</v>
      </c>
      <c r="C1114" t="s">
        <v>844</v>
      </c>
      <c r="H1114">
        <v>1</v>
      </c>
      <c r="I1114">
        <v>1</v>
      </c>
      <c r="L1114">
        <v>1</v>
      </c>
      <c r="O1114">
        <v>1</v>
      </c>
      <c r="Z1114">
        <v>4</v>
      </c>
      <c r="AA1114" t="s">
        <v>1249</v>
      </c>
    </row>
    <row r="1115" spans="1:27" x14ac:dyDescent="0.3">
      <c r="A1115">
        <v>1</v>
      </c>
      <c r="B1115" t="s">
        <v>1479</v>
      </c>
      <c r="C1115" t="s">
        <v>857</v>
      </c>
      <c r="R1115">
        <v>1</v>
      </c>
      <c r="Z1115">
        <v>1</v>
      </c>
      <c r="AA1115" t="s">
        <v>1249</v>
      </c>
    </row>
    <row r="1116" spans="1:27" x14ac:dyDescent="0.3">
      <c r="A1116">
        <v>1</v>
      </c>
      <c r="B1116" t="s">
        <v>1480</v>
      </c>
      <c r="C1116" t="s">
        <v>1147</v>
      </c>
      <c r="L1116">
        <v>2</v>
      </c>
      <c r="M1116">
        <v>6</v>
      </c>
      <c r="N1116">
        <v>5</v>
      </c>
      <c r="O1116">
        <v>6</v>
      </c>
      <c r="Z1116">
        <v>19</v>
      </c>
      <c r="AA1116" t="s">
        <v>1249</v>
      </c>
    </row>
    <row r="1117" spans="1:27" x14ac:dyDescent="0.3">
      <c r="A1117">
        <v>1</v>
      </c>
      <c r="B1117" t="s">
        <v>1481</v>
      </c>
      <c r="C1117" t="s">
        <v>1076</v>
      </c>
      <c r="L1117">
        <v>1</v>
      </c>
      <c r="Z1117">
        <v>1</v>
      </c>
      <c r="AA1117" t="s">
        <v>1249</v>
      </c>
    </row>
    <row r="1118" spans="1:27" x14ac:dyDescent="0.3">
      <c r="A1118">
        <v>1</v>
      </c>
      <c r="B1118" t="s">
        <v>1482</v>
      </c>
      <c r="C1118" t="s">
        <v>857</v>
      </c>
      <c r="K1118">
        <v>5</v>
      </c>
      <c r="O1118">
        <v>1</v>
      </c>
      <c r="P1118">
        <v>1</v>
      </c>
      <c r="Z1118">
        <v>7</v>
      </c>
      <c r="AA1118" t="s">
        <v>1249</v>
      </c>
    </row>
    <row r="1119" spans="1:27" x14ac:dyDescent="0.3">
      <c r="A1119">
        <v>1</v>
      </c>
      <c r="B1119" t="s">
        <v>1483</v>
      </c>
      <c r="C1119" t="s">
        <v>844</v>
      </c>
      <c r="L1119">
        <v>9</v>
      </c>
      <c r="Z1119">
        <v>9</v>
      </c>
      <c r="AA1119" t="s">
        <v>1249</v>
      </c>
    </row>
    <row r="1120" spans="1:27" x14ac:dyDescent="0.3">
      <c r="A1120">
        <v>1</v>
      </c>
      <c r="B1120" t="s">
        <v>1484</v>
      </c>
      <c r="C1120" t="s">
        <v>857</v>
      </c>
      <c r="L1120">
        <v>1</v>
      </c>
      <c r="Z1120">
        <v>1</v>
      </c>
      <c r="AA1120" t="s">
        <v>1249</v>
      </c>
    </row>
    <row r="1121" spans="1:27" x14ac:dyDescent="0.3">
      <c r="A1121">
        <v>1</v>
      </c>
      <c r="B1121" t="s">
        <v>1485</v>
      </c>
      <c r="C1121" t="s">
        <v>1486</v>
      </c>
      <c r="M1121">
        <v>1</v>
      </c>
      <c r="Z1121">
        <v>1</v>
      </c>
      <c r="AA1121" t="s">
        <v>1249</v>
      </c>
    </row>
    <row r="1122" spans="1:27" x14ac:dyDescent="0.3">
      <c r="A1122">
        <v>1</v>
      </c>
      <c r="B1122" t="s">
        <v>1487</v>
      </c>
      <c r="C1122" t="s">
        <v>844</v>
      </c>
      <c r="K1122">
        <v>1</v>
      </c>
      <c r="O1122">
        <v>2</v>
      </c>
      <c r="P1122">
        <v>2</v>
      </c>
      <c r="S1122">
        <v>2</v>
      </c>
      <c r="Z1122">
        <v>7</v>
      </c>
      <c r="AA1122" t="s">
        <v>1249</v>
      </c>
    </row>
    <row r="1123" spans="1:27" x14ac:dyDescent="0.3">
      <c r="A1123">
        <v>2</v>
      </c>
      <c r="B1123" t="s">
        <v>1487</v>
      </c>
      <c r="C1123" t="s">
        <v>844</v>
      </c>
      <c r="N1123">
        <v>1</v>
      </c>
      <c r="Z1123">
        <v>1</v>
      </c>
      <c r="AA1123" t="s">
        <v>1249</v>
      </c>
    </row>
    <row r="1124" spans="1:27" x14ac:dyDescent="0.3">
      <c r="A1124">
        <v>1</v>
      </c>
      <c r="B1124" t="s">
        <v>1488</v>
      </c>
      <c r="C1124" t="s">
        <v>857</v>
      </c>
      <c r="K1124">
        <v>4</v>
      </c>
      <c r="L1124">
        <v>2</v>
      </c>
      <c r="M1124">
        <v>3</v>
      </c>
      <c r="N1124">
        <v>2</v>
      </c>
      <c r="O1124">
        <v>9</v>
      </c>
      <c r="P1124">
        <v>7</v>
      </c>
      <c r="R1124">
        <v>1</v>
      </c>
      <c r="Z1124">
        <v>28</v>
      </c>
      <c r="AA1124" t="s">
        <v>1249</v>
      </c>
    </row>
    <row r="1125" spans="1:27" x14ac:dyDescent="0.3">
      <c r="A1125">
        <v>2</v>
      </c>
      <c r="B1125" t="s">
        <v>1488</v>
      </c>
      <c r="C1125" t="s">
        <v>857</v>
      </c>
      <c r="M1125">
        <v>1</v>
      </c>
      <c r="S1125">
        <v>2</v>
      </c>
      <c r="Z1125">
        <v>3</v>
      </c>
      <c r="AA1125" t="s">
        <v>1249</v>
      </c>
    </row>
    <row r="1126" spans="1:27" x14ac:dyDescent="0.3">
      <c r="A1126">
        <v>1</v>
      </c>
      <c r="B1126" t="s">
        <v>1489</v>
      </c>
      <c r="C1126" t="s">
        <v>1147</v>
      </c>
      <c r="R1126">
        <v>1</v>
      </c>
      <c r="Z1126">
        <v>1</v>
      </c>
      <c r="AA1126" t="s">
        <v>1249</v>
      </c>
    </row>
    <row r="1127" spans="1:27" x14ac:dyDescent="0.3">
      <c r="A1127">
        <v>1</v>
      </c>
      <c r="B1127" t="s">
        <v>1490</v>
      </c>
      <c r="C1127" t="s">
        <v>844</v>
      </c>
      <c r="O1127">
        <v>1</v>
      </c>
      <c r="Z1127">
        <v>1</v>
      </c>
      <c r="AA1127" t="s">
        <v>1249</v>
      </c>
    </row>
    <row r="1128" spans="1:27" x14ac:dyDescent="0.3">
      <c r="A1128">
        <v>1</v>
      </c>
      <c r="B1128" t="s">
        <v>1491</v>
      </c>
      <c r="C1128" t="s">
        <v>844</v>
      </c>
      <c r="S1128">
        <v>1</v>
      </c>
      <c r="Z1128">
        <v>1</v>
      </c>
      <c r="AA1128" t="s">
        <v>1249</v>
      </c>
    </row>
    <row r="1129" spans="1:27" x14ac:dyDescent="0.3">
      <c r="A1129">
        <v>1</v>
      </c>
      <c r="B1129" t="s">
        <v>1492</v>
      </c>
      <c r="C1129" t="s">
        <v>857</v>
      </c>
      <c r="F1129">
        <v>1</v>
      </c>
      <c r="H1129">
        <v>1</v>
      </c>
      <c r="K1129">
        <v>1</v>
      </c>
      <c r="L1129">
        <v>1</v>
      </c>
      <c r="Z1129">
        <v>4</v>
      </c>
      <c r="AA1129" t="s">
        <v>1249</v>
      </c>
    </row>
    <row r="1130" spans="1:27" x14ac:dyDescent="0.3">
      <c r="A1130">
        <v>1</v>
      </c>
      <c r="B1130" t="s">
        <v>1493</v>
      </c>
      <c r="C1130" t="s">
        <v>844</v>
      </c>
      <c r="K1130">
        <v>1</v>
      </c>
      <c r="L1130">
        <v>1</v>
      </c>
      <c r="Z1130">
        <v>2</v>
      </c>
      <c r="AA1130" t="s">
        <v>1249</v>
      </c>
    </row>
    <row r="1131" spans="1:27" x14ac:dyDescent="0.3">
      <c r="A1131">
        <v>1</v>
      </c>
      <c r="B1131" t="s">
        <v>1494</v>
      </c>
      <c r="C1131" t="s">
        <v>857</v>
      </c>
      <c r="L1131">
        <v>4</v>
      </c>
      <c r="M1131">
        <v>1</v>
      </c>
      <c r="N1131">
        <v>12</v>
      </c>
      <c r="O1131">
        <v>15</v>
      </c>
      <c r="Z1131">
        <v>32</v>
      </c>
      <c r="AA1131" t="s">
        <v>1249</v>
      </c>
    </row>
    <row r="1132" spans="1:27" x14ac:dyDescent="0.3">
      <c r="A1132">
        <v>1</v>
      </c>
      <c r="B1132" t="s">
        <v>1495</v>
      </c>
      <c r="C1132" t="s">
        <v>1311</v>
      </c>
      <c r="H1132">
        <v>3</v>
      </c>
      <c r="Z1132">
        <v>3</v>
      </c>
      <c r="AA1132" t="s">
        <v>1249</v>
      </c>
    </row>
    <row r="1133" spans="1:27" x14ac:dyDescent="0.3">
      <c r="A1133">
        <v>1</v>
      </c>
      <c r="B1133" t="s">
        <v>1496</v>
      </c>
      <c r="C1133" t="s">
        <v>811</v>
      </c>
      <c r="F1133">
        <v>1</v>
      </c>
      <c r="I1133">
        <v>1</v>
      </c>
      <c r="J1133">
        <v>1</v>
      </c>
      <c r="K1133">
        <v>1</v>
      </c>
      <c r="L1133">
        <v>1</v>
      </c>
      <c r="M1133">
        <v>1</v>
      </c>
      <c r="Z1133">
        <v>6</v>
      </c>
      <c r="AA1133" t="s">
        <v>1249</v>
      </c>
    </row>
    <row r="1134" spans="1:27" x14ac:dyDescent="0.3">
      <c r="A1134">
        <v>1</v>
      </c>
      <c r="B1134" t="s">
        <v>1497</v>
      </c>
      <c r="C1134" t="s">
        <v>1498</v>
      </c>
      <c r="L1134">
        <v>1</v>
      </c>
      <c r="O1134">
        <v>1</v>
      </c>
      <c r="Z1134">
        <v>2</v>
      </c>
      <c r="AA1134" t="s">
        <v>1249</v>
      </c>
    </row>
    <row r="1135" spans="1:27" x14ac:dyDescent="0.3">
      <c r="A1135">
        <v>1</v>
      </c>
      <c r="B1135" t="s">
        <v>1499</v>
      </c>
      <c r="C1135" t="s">
        <v>1221</v>
      </c>
      <c r="F1135">
        <v>2</v>
      </c>
      <c r="H1135">
        <v>6</v>
      </c>
      <c r="I1135">
        <v>3</v>
      </c>
      <c r="K1135">
        <v>9</v>
      </c>
      <c r="Z1135">
        <v>20</v>
      </c>
      <c r="AA1135" t="s">
        <v>1249</v>
      </c>
    </row>
    <row r="1136" spans="1:27" x14ac:dyDescent="0.3">
      <c r="A1136">
        <v>1</v>
      </c>
      <c r="B1136" t="s">
        <v>1500</v>
      </c>
      <c r="C1136" t="s">
        <v>811</v>
      </c>
      <c r="K1136">
        <v>2</v>
      </c>
      <c r="L1136">
        <v>2</v>
      </c>
      <c r="M1136">
        <v>9</v>
      </c>
      <c r="N1136">
        <v>1</v>
      </c>
      <c r="O1136">
        <v>12</v>
      </c>
      <c r="Z1136">
        <v>26</v>
      </c>
      <c r="AA1136" t="s">
        <v>1249</v>
      </c>
    </row>
    <row r="1137" spans="1:27" x14ac:dyDescent="0.3">
      <c r="A1137">
        <v>1</v>
      </c>
      <c r="B1137" t="s">
        <v>1501</v>
      </c>
      <c r="C1137" t="s">
        <v>811</v>
      </c>
      <c r="K1137">
        <v>2</v>
      </c>
      <c r="M1137">
        <v>2</v>
      </c>
      <c r="N1137">
        <v>3</v>
      </c>
      <c r="P1137">
        <v>4</v>
      </c>
      <c r="Z1137">
        <v>11</v>
      </c>
      <c r="AA1137" t="s">
        <v>1249</v>
      </c>
    </row>
    <row r="1138" spans="1:27" x14ac:dyDescent="0.3">
      <c r="A1138">
        <v>1</v>
      </c>
      <c r="B1138" t="s">
        <v>1502</v>
      </c>
      <c r="C1138" t="s">
        <v>815</v>
      </c>
      <c r="K1138">
        <v>4</v>
      </c>
      <c r="Z1138">
        <v>4</v>
      </c>
      <c r="AA1138" t="s">
        <v>1249</v>
      </c>
    </row>
    <row r="1139" spans="1:27" x14ac:dyDescent="0.3">
      <c r="A1139">
        <v>1</v>
      </c>
      <c r="B1139" t="s">
        <v>1503</v>
      </c>
      <c r="C1139" t="s">
        <v>945</v>
      </c>
      <c r="H1139">
        <v>1</v>
      </c>
      <c r="Z1139">
        <v>1</v>
      </c>
      <c r="AA1139" t="s">
        <v>1249</v>
      </c>
    </row>
    <row r="1140" spans="1:27" x14ac:dyDescent="0.3">
      <c r="A1140">
        <v>2</v>
      </c>
      <c r="B1140" t="s">
        <v>1503</v>
      </c>
      <c r="C1140" t="s">
        <v>945</v>
      </c>
      <c r="L1140">
        <v>1</v>
      </c>
      <c r="M1140">
        <v>1</v>
      </c>
      <c r="N1140">
        <v>1</v>
      </c>
      <c r="Z1140">
        <v>3</v>
      </c>
      <c r="AA1140" t="s">
        <v>1249</v>
      </c>
    </row>
    <row r="1141" spans="1:27" x14ac:dyDescent="0.3">
      <c r="A1141">
        <v>1</v>
      </c>
      <c r="B1141" t="s">
        <v>1504</v>
      </c>
      <c r="C1141" t="s">
        <v>844</v>
      </c>
      <c r="J1141">
        <v>1</v>
      </c>
      <c r="Z1141">
        <v>1</v>
      </c>
      <c r="AA1141" t="s">
        <v>1249</v>
      </c>
    </row>
    <row r="1142" spans="1:27" x14ac:dyDescent="0.3">
      <c r="A1142">
        <v>1</v>
      </c>
      <c r="B1142" t="s">
        <v>1505</v>
      </c>
      <c r="C1142" t="s">
        <v>1138</v>
      </c>
      <c r="H1142">
        <v>2</v>
      </c>
      <c r="L1142">
        <v>8</v>
      </c>
      <c r="N1142">
        <v>12</v>
      </c>
      <c r="O1142">
        <v>12</v>
      </c>
      <c r="P1142">
        <v>3</v>
      </c>
      <c r="Q1142">
        <v>1</v>
      </c>
      <c r="Z1142">
        <v>38</v>
      </c>
      <c r="AA1142" t="s">
        <v>1249</v>
      </c>
    </row>
    <row r="1143" spans="1:27" x14ac:dyDescent="0.3">
      <c r="A1143">
        <v>1</v>
      </c>
      <c r="B1143" t="s">
        <v>1506</v>
      </c>
      <c r="C1143" t="s">
        <v>844</v>
      </c>
      <c r="Q1143">
        <v>2</v>
      </c>
      <c r="Z1143">
        <v>2</v>
      </c>
      <c r="AA1143" t="s">
        <v>1249</v>
      </c>
    </row>
    <row r="1144" spans="1:27" x14ac:dyDescent="0.3">
      <c r="A1144">
        <v>1</v>
      </c>
      <c r="B1144" t="s">
        <v>1507</v>
      </c>
      <c r="C1144" t="s">
        <v>911</v>
      </c>
      <c r="N1144">
        <v>3</v>
      </c>
      <c r="Z1144">
        <v>3</v>
      </c>
      <c r="AA1144" t="s">
        <v>1249</v>
      </c>
    </row>
    <row r="1145" spans="1:27" x14ac:dyDescent="0.3">
      <c r="A1145">
        <v>1</v>
      </c>
      <c r="B1145" t="s">
        <v>1508</v>
      </c>
      <c r="C1145" t="s">
        <v>811</v>
      </c>
      <c r="L1145">
        <v>1</v>
      </c>
      <c r="O1145">
        <v>1</v>
      </c>
      <c r="Z1145">
        <v>2</v>
      </c>
      <c r="AA1145" t="s">
        <v>1249</v>
      </c>
    </row>
    <row r="1146" spans="1:27" x14ac:dyDescent="0.3">
      <c r="A1146">
        <v>1</v>
      </c>
      <c r="B1146" t="s">
        <v>1509</v>
      </c>
      <c r="C1146" t="s">
        <v>1510</v>
      </c>
      <c r="M1146">
        <v>1</v>
      </c>
      <c r="Z1146">
        <v>1</v>
      </c>
      <c r="AA1146" t="s">
        <v>1249</v>
      </c>
    </row>
    <row r="1147" spans="1:27" x14ac:dyDescent="0.3">
      <c r="A1147">
        <v>1</v>
      </c>
      <c r="B1147" t="s">
        <v>1511</v>
      </c>
      <c r="C1147" t="s">
        <v>945</v>
      </c>
      <c r="J1147">
        <v>2</v>
      </c>
      <c r="Z1147">
        <v>2</v>
      </c>
      <c r="AA1147" t="s">
        <v>1249</v>
      </c>
    </row>
    <row r="1148" spans="1:27" x14ac:dyDescent="0.3">
      <c r="A1148">
        <v>1</v>
      </c>
      <c r="B1148" t="s">
        <v>1512</v>
      </c>
      <c r="C1148" t="s">
        <v>1127</v>
      </c>
      <c r="O1148">
        <v>1</v>
      </c>
      <c r="Z1148">
        <v>1</v>
      </c>
      <c r="AA1148" t="s">
        <v>1249</v>
      </c>
    </row>
    <row r="1149" spans="1:27" x14ac:dyDescent="0.3">
      <c r="A1149">
        <v>1</v>
      </c>
      <c r="B1149" t="s">
        <v>1513</v>
      </c>
      <c r="C1149" t="s">
        <v>945</v>
      </c>
      <c r="K1149">
        <v>1</v>
      </c>
      <c r="L1149">
        <v>1</v>
      </c>
      <c r="Z1149">
        <v>2</v>
      </c>
      <c r="AA1149" t="s">
        <v>1249</v>
      </c>
    </row>
    <row r="1150" spans="1:27" x14ac:dyDescent="0.3">
      <c r="A1150">
        <v>1</v>
      </c>
      <c r="B1150" t="s">
        <v>1514</v>
      </c>
      <c r="C1150" t="s">
        <v>945</v>
      </c>
      <c r="P1150">
        <v>1</v>
      </c>
      <c r="R1150">
        <v>3</v>
      </c>
      <c r="S1150">
        <v>1</v>
      </c>
      <c r="Z1150">
        <v>5</v>
      </c>
      <c r="AA1150" t="s">
        <v>1249</v>
      </c>
    </row>
    <row r="1151" spans="1:27" x14ac:dyDescent="0.3">
      <c r="A1151">
        <v>1</v>
      </c>
      <c r="B1151" t="s">
        <v>1515</v>
      </c>
      <c r="C1151" t="s">
        <v>1516</v>
      </c>
      <c r="O1151">
        <v>1</v>
      </c>
      <c r="W1151">
        <v>4</v>
      </c>
      <c r="X1151">
        <v>7</v>
      </c>
      <c r="Z1151">
        <v>12</v>
      </c>
      <c r="AA1151" t="s">
        <v>1249</v>
      </c>
    </row>
    <row r="1152" spans="1:27" x14ac:dyDescent="0.3">
      <c r="A1152">
        <v>1</v>
      </c>
      <c r="B1152" t="s">
        <v>1517</v>
      </c>
      <c r="C1152" t="s">
        <v>1518</v>
      </c>
      <c r="X1152">
        <v>2</v>
      </c>
      <c r="Z1152">
        <v>2</v>
      </c>
      <c r="AA1152" t="s">
        <v>1249</v>
      </c>
    </row>
    <row r="1153" spans="1:27" x14ac:dyDescent="0.3">
      <c r="A1153">
        <v>1</v>
      </c>
      <c r="B1153" t="s">
        <v>1519</v>
      </c>
      <c r="C1153" t="s">
        <v>1520</v>
      </c>
      <c r="Q1153">
        <v>1</v>
      </c>
      <c r="T1153">
        <v>6</v>
      </c>
      <c r="U1153">
        <v>16</v>
      </c>
      <c r="V1153">
        <v>6</v>
      </c>
      <c r="W1153">
        <v>15</v>
      </c>
      <c r="X1153">
        <v>16</v>
      </c>
      <c r="Z1153">
        <v>60</v>
      </c>
      <c r="AA1153" t="s">
        <v>1249</v>
      </c>
    </row>
    <row r="1154" spans="1:27" x14ac:dyDescent="0.3">
      <c r="A1154">
        <v>1</v>
      </c>
      <c r="B1154" t="s">
        <v>1521</v>
      </c>
      <c r="C1154" t="s">
        <v>937</v>
      </c>
      <c r="J1154">
        <v>2</v>
      </c>
      <c r="Z1154">
        <v>2</v>
      </c>
      <c r="AA1154" t="s">
        <v>1249</v>
      </c>
    </row>
    <row r="1155" spans="1:27" x14ac:dyDescent="0.3">
      <c r="A1155">
        <v>1</v>
      </c>
      <c r="B1155" t="s">
        <v>1522</v>
      </c>
      <c r="C1155" t="s">
        <v>1228</v>
      </c>
      <c r="K1155">
        <v>1</v>
      </c>
      <c r="L1155">
        <v>1</v>
      </c>
      <c r="M1155">
        <v>1</v>
      </c>
      <c r="N1155">
        <v>2</v>
      </c>
      <c r="O1155">
        <v>3</v>
      </c>
      <c r="P1155">
        <v>4</v>
      </c>
      <c r="Z1155">
        <v>12</v>
      </c>
      <c r="AA1155" t="s">
        <v>1249</v>
      </c>
    </row>
    <row r="1156" spans="1:27" x14ac:dyDescent="0.3">
      <c r="A1156">
        <v>1</v>
      </c>
      <c r="B1156" t="s">
        <v>1523</v>
      </c>
      <c r="C1156" t="s">
        <v>1498</v>
      </c>
      <c r="F1156">
        <v>1</v>
      </c>
      <c r="H1156">
        <v>1</v>
      </c>
      <c r="K1156">
        <v>2</v>
      </c>
      <c r="L1156">
        <v>1</v>
      </c>
      <c r="M1156">
        <v>2</v>
      </c>
      <c r="Z1156">
        <v>7</v>
      </c>
      <c r="AA1156" t="s">
        <v>1249</v>
      </c>
    </row>
    <row r="1157" spans="1:27" x14ac:dyDescent="0.3">
      <c r="A1157">
        <v>1</v>
      </c>
      <c r="B1157" t="s">
        <v>1524</v>
      </c>
      <c r="C1157" t="s">
        <v>911</v>
      </c>
      <c r="F1157">
        <v>2</v>
      </c>
      <c r="H1157">
        <v>2</v>
      </c>
      <c r="L1157">
        <v>1</v>
      </c>
      <c r="Z1157">
        <v>5</v>
      </c>
      <c r="AA1157" t="s">
        <v>1249</v>
      </c>
    </row>
    <row r="1158" spans="1:27" x14ac:dyDescent="0.3">
      <c r="A1158">
        <v>1</v>
      </c>
      <c r="B1158" t="s">
        <v>1525</v>
      </c>
      <c r="C1158" t="s">
        <v>1121</v>
      </c>
      <c r="L1158">
        <v>1</v>
      </c>
      <c r="N1158">
        <v>2</v>
      </c>
      <c r="O1158">
        <v>3</v>
      </c>
      <c r="P1158">
        <v>4</v>
      </c>
      <c r="Z1158">
        <v>10</v>
      </c>
      <c r="AA1158" t="s">
        <v>1249</v>
      </c>
    </row>
    <row r="1159" spans="1:27" x14ac:dyDescent="0.3">
      <c r="A1159">
        <v>1</v>
      </c>
      <c r="B1159" t="s">
        <v>1526</v>
      </c>
      <c r="C1159" t="s">
        <v>857</v>
      </c>
      <c r="F1159">
        <v>3</v>
      </c>
      <c r="H1159">
        <v>2</v>
      </c>
      <c r="Z1159">
        <v>5</v>
      </c>
      <c r="AA1159" t="s">
        <v>1249</v>
      </c>
    </row>
    <row r="1160" spans="1:27" x14ac:dyDescent="0.3">
      <c r="A1160">
        <v>1</v>
      </c>
      <c r="B1160" t="s">
        <v>1527</v>
      </c>
      <c r="C1160" t="s">
        <v>857</v>
      </c>
      <c r="E1160">
        <v>1</v>
      </c>
      <c r="I1160">
        <v>1</v>
      </c>
      <c r="Z1160">
        <v>2</v>
      </c>
      <c r="AA1160" t="s">
        <v>1249</v>
      </c>
    </row>
    <row r="1161" spans="1:27" x14ac:dyDescent="0.3">
      <c r="A1161">
        <v>1</v>
      </c>
      <c r="B1161" t="s">
        <v>1528</v>
      </c>
      <c r="C1161" t="s">
        <v>1460</v>
      </c>
      <c r="E1161">
        <v>10</v>
      </c>
      <c r="F1161">
        <v>15</v>
      </c>
      <c r="G1161">
        <v>19</v>
      </c>
      <c r="Z1161">
        <v>44</v>
      </c>
      <c r="AA1161" t="s">
        <v>1249</v>
      </c>
    </row>
    <row r="1162" spans="1:27" x14ac:dyDescent="0.3">
      <c r="A1162">
        <v>1</v>
      </c>
      <c r="B1162" t="s">
        <v>1529</v>
      </c>
      <c r="C1162" t="s">
        <v>857</v>
      </c>
      <c r="N1162">
        <v>1</v>
      </c>
      <c r="Z1162">
        <v>1</v>
      </c>
      <c r="AA1162" t="s">
        <v>1249</v>
      </c>
    </row>
    <row r="1163" spans="1:27" x14ac:dyDescent="0.3">
      <c r="A1163">
        <v>1</v>
      </c>
      <c r="B1163" t="s">
        <v>1530</v>
      </c>
      <c r="C1163" t="s">
        <v>857</v>
      </c>
      <c r="H1163">
        <v>3</v>
      </c>
      <c r="K1163">
        <v>4</v>
      </c>
      <c r="Z1163">
        <v>7</v>
      </c>
      <c r="AA1163" t="s">
        <v>1249</v>
      </c>
    </row>
    <row r="1164" spans="1:27" x14ac:dyDescent="0.3">
      <c r="A1164">
        <v>1</v>
      </c>
      <c r="B1164" t="s">
        <v>1531</v>
      </c>
      <c r="C1164" t="s">
        <v>1532</v>
      </c>
      <c r="J1164">
        <v>3</v>
      </c>
      <c r="K1164">
        <v>4</v>
      </c>
      <c r="L1164">
        <v>4</v>
      </c>
      <c r="M1164">
        <v>5</v>
      </c>
      <c r="N1164">
        <v>4</v>
      </c>
      <c r="O1164">
        <v>5</v>
      </c>
      <c r="Z1164">
        <v>25</v>
      </c>
      <c r="AA1164" t="s">
        <v>1249</v>
      </c>
    </row>
    <row r="1165" spans="1:27" x14ac:dyDescent="0.3">
      <c r="A1165">
        <v>1</v>
      </c>
      <c r="B1165" t="s">
        <v>1533</v>
      </c>
      <c r="C1165" t="s">
        <v>1217</v>
      </c>
      <c r="H1165">
        <v>11</v>
      </c>
      <c r="I1165">
        <v>9</v>
      </c>
      <c r="J1165">
        <v>14</v>
      </c>
      <c r="K1165">
        <v>10</v>
      </c>
      <c r="L1165">
        <v>8</v>
      </c>
      <c r="M1165">
        <v>9</v>
      </c>
      <c r="N1165">
        <v>10</v>
      </c>
      <c r="O1165">
        <v>8</v>
      </c>
      <c r="P1165">
        <v>5</v>
      </c>
      <c r="Z1165">
        <v>84</v>
      </c>
      <c r="AA1165" t="s">
        <v>1249</v>
      </c>
    </row>
    <row r="1166" spans="1:27" x14ac:dyDescent="0.3">
      <c r="A1166">
        <v>1</v>
      </c>
      <c r="B1166" t="s">
        <v>1534</v>
      </c>
      <c r="C1166" t="s">
        <v>857</v>
      </c>
      <c r="K1166">
        <v>1</v>
      </c>
      <c r="O1166">
        <v>2</v>
      </c>
      <c r="Z1166">
        <v>3</v>
      </c>
      <c r="AA1166" t="s">
        <v>1249</v>
      </c>
    </row>
    <row r="1167" spans="1:27" x14ac:dyDescent="0.3">
      <c r="A1167">
        <v>1</v>
      </c>
      <c r="B1167" t="s">
        <v>1535</v>
      </c>
      <c r="C1167" t="s">
        <v>911</v>
      </c>
      <c r="F1167">
        <v>3</v>
      </c>
      <c r="Z1167">
        <v>3</v>
      </c>
      <c r="AA1167" t="s">
        <v>1249</v>
      </c>
    </row>
    <row r="1168" spans="1:27" x14ac:dyDescent="0.3">
      <c r="A1168">
        <v>1</v>
      </c>
      <c r="B1168" t="s">
        <v>1536</v>
      </c>
      <c r="C1168" t="s">
        <v>857</v>
      </c>
      <c r="H1168">
        <v>4</v>
      </c>
      <c r="I1168">
        <v>4</v>
      </c>
      <c r="J1168">
        <v>6</v>
      </c>
      <c r="K1168">
        <v>5</v>
      </c>
      <c r="L1168">
        <v>7</v>
      </c>
      <c r="N1168">
        <v>1</v>
      </c>
      <c r="Z1168">
        <v>27</v>
      </c>
      <c r="AA1168" t="s">
        <v>1249</v>
      </c>
    </row>
    <row r="1169" spans="1:27" x14ac:dyDescent="0.3">
      <c r="A1169">
        <v>1</v>
      </c>
      <c r="B1169" t="s">
        <v>1537</v>
      </c>
      <c r="C1169" t="s">
        <v>1013</v>
      </c>
      <c r="F1169">
        <v>1</v>
      </c>
      <c r="G1169">
        <v>1</v>
      </c>
      <c r="O1169">
        <v>1</v>
      </c>
      <c r="Z1169">
        <v>3</v>
      </c>
      <c r="AA1169" t="s">
        <v>1249</v>
      </c>
    </row>
    <row r="1170" spans="1:27" x14ac:dyDescent="0.3">
      <c r="A1170">
        <v>1</v>
      </c>
      <c r="B1170" t="s">
        <v>1538</v>
      </c>
      <c r="C1170" t="s">
        <v>857</v>
      </c>
      <c r="F1170">
        <v>2</v>
      </c>
      <c r="G1170">
        <v>5</v>
      </c>
      <c r="H1170">
        <v>1</v>
      </c>
      <c r="K1170">
        <v>2</v>
      </c>
      <c r="Z1170">
        <v>10</v>
      </c>
      <c r="AA1170" t="s">
        <v>1249</v>
      </c>
    </row>
    <row r="1171" spans="1:27" x14ac:dyDescent="0.3">
      <c r="A1171">
        <v>1</v>
      </c>
      <c r="B1171" t="s">
        <v>1539</v>
      </c>
      <c r="C1171" t="s">
        <v>857</v>
      </c>
      <c r="K1171">
        <v>1</v>
      </c>
      <c r="L1171">
        <v>9</v>
      </c>
      <c r="M1171">
        <v>1</v>
      </c>
      <c r="N1171">
        <v>6</v>
      </c>
      <c r="O1171">
        <v>2</v>
      </c>
      <c r="R1171">
        <v>3</v>
      </c>
      <c r="Z1171">
        <v>22</v>
      </c>
      <c r="AA1171" t="s">
        <v>1249</v>
      </c>
    </row>
    <row r="1172" spans="1:27" x14ac:dyDescent="0.3">
      <c r="A1172">
        <v>1</v>
      </c>
      <c r="B1172" t="s">
        <v>1540</v>
      </c>
      <c r="C1172" t="s">
        <v>1541</v>
      </c>
      <c r="I1172">
        <v>1</v>
      </c>
      <c r="K1172">
        <v>4</v>
      </c>
      <c r="L1172">
        <v>4</v>
      </c>
      <c r="M1172">
        <v>4</v>
      </c>
      <c r="N1172">
        <v>2</v>
      </c>
      <c r="O1172">
        <v>2</v>
      </c>
      <c r="P1172">
        <v>2</v>
      </c>
      <c r="R1172">
        <v>2</v>
      </c>
      <c r="Z1172">
        <v>21</v>
      </c>
      <c r="AA1172" t="s">
        <v>1249</v>
      </c>
    </row>
    <row r="1173" spans="1:27" x14ac:dyDescent="0.3">
      <c r="A1173">
        <v>1</v>
      </c>
      <c r="B1173" t="s">
        <v>1542</v>
      </c>
      <c r="C1173" t="s">
        <v>1260</v>
      </c>
      <c r="J1173">
        <v>1</v>
      </c>
      <c r="K1173">
        <v>1</v>
      </c>
      <c r="M1173">
        <v>1</v>
      </c>
      <c r="N1173">
        <v>1</v>
      </c>
      <c r="O1173">
        <v>2</v>
      </c>
      <c r="P1173">
        <v>2</v>
      </c>
      <c r="S1173">
        <v>1</v>
      </c>
      <c r="T1173">
        <v>1</v>
      </c>
      <c r="Z1173">
        <v>10</v>
      </c>
      <c r="AA1173" t="s">
        <v>1249</v>
      </c>
    </row>
    <row r="1174" spans="1:27" x14ac:dyDescent="0.3">
      <c r="A1174">
        <v>1</v>
      </c>
      <c r="B1174" t="s">
        <v>1543</v>
      </c>
      <c r="C1174" t="s">
        <v>857</v>
      </c>
      <c r="J1174">
        <v>6</v>
      </c>
      <c r="K1174">
        <v>7</v>
      </c>
      <c r="L1174">
        <v>8</v>
      </c>
      <c r="M1174">
        <v>5</v>
      </c>
      <c r="N1174">
        <v>7</v>
      </c>
      <c r="O1174">
        <v>5</v>
      </c>
      <c r="P1174">
        <v>3</v>
      </c>
      <c r="Q1174">
        <v>3</v>
      </c>
      <c r="R1174">
        <v>1</v>
      </c>
      <c r="S1174">
        <v>2</v>
      </c>
      <c r="T1174">
        <v>2</v>
      </c>
      <c r="Z1174">
        <v>49</v>
      </c>
      <c r="AA1174" t="s">
        <v>1249</v>
      </c>
    </row>
    <row r="1175" spans="1:27" x14ac:dyDescent="0.3">
      <c r="A1175">
        <v>1</v>
      </c>
      <c r="B1175" t="s">
        <v>1544</v>
      </c>
      <c r="C1175" t="s">
        <v>1260</v>
      </c>
      <c r="O1175">
        <v>1</v>
      </c>
      <c r="T1175">
        <v>1</v>
      </c>
      <c r="Z1175">
        <v>2</v>
      </c>
      <c r="AA1175" t="s">
        <v>1249</v>
      </c>
    </row>
    <row r="1176" spans="1:27" x14ac:dyDescent="0.3">
      <c r="A1176">
        <v>1</v>
      </c>
      <c r="B1176" t="s">
        <v>1545</v>
      </c>
      <c r="C1176" t="s">
        <v>857</v>
      </c>
      <c r="J1176">
        <v>1</v>
      </c>
      <c r="K1176">
        <v>2</v>
      </c>
      <c r="L1176">
        <v>3</v>
      </c>
      <c r="M1176">
        <v>1</v>
      </c>
      <c r="N1176">
        <v>9</v>
      </c>
      <c r="O1176">
        <v>10</v>
      </c>
      <c r="P1176">
        <v>5</v>
      </c>
      <c r="Q1176">
        <v>7</v>
      </c>
      <c r="R1176">
        <v>2</v>
      </c>
      <c r="Z1176">
        <v>40</v>
      </c>
      <c r="AA1176" t="s">
        <v>1249</v>
      </c>
    </row>
    <row r="1177" spans="1:27" x14ac:dyDescent="0.3">
      <c r="A1177">
        <v>1</v>
      </c>
      <c r="B1177" t="s">
        <v>1546</v>
      </c>
      <c r="C1177" t="s">
        <v>857</v>
      </c>
      <c r="K1177">
        <v>1</v>
      </c>
      <c r="L1177">
        <v>4</v>
      </c>
      <c r="N1177">
        <v>1</v>
      </c>
      <c r="O1177">
        <v>3</v>
      </c>
      <c r="P1177">
        <v>2</v>
      </c>
      <c r="Z1177">
        <v>11</v>
      </c>
      <c r="AA1177" t="s">
        <v>1249</v>
      </c>
    </row>
    <row r="1178" spans="1:27" x14ac:dyDescent="0.3">
      <c r="A1178">
        <v>1</v>
      </c>
      <c r="B1178" t="s">
        <v>1547</v>
      </c>
      <c r="C1178" t="s">
        <v>857</v>
      </c>
      <c r="J1178">
        <v>1</v>
      </c>
      <c r="K1178">
        <v>1</v>
      </c>
      <c r="N1178">
        <v>2</v>
      </c>
      <c r="O1178">
        <v>3</v>
      </c>
      <c r="S1178">
        <v>3</v>
      </c>
      <c r="T1178">
        <v>4</v>
      </c>
      <c r="Z1178">
        <v>14</v>
      </c>
      <c r="AA1178" t="s">
        <v>1249</v>
      </c>
    </row>
    <row r="1179" spans="1:27" x14ac:dyDescent="0.3">
      <c r="A1179">
        <v>1</v>
      </c>
      <c r="B1179" t="s">
        <v>1548</v>
      </c>
      <c r="C1179" t="s">
        <v>857</v>
      </c>
      <c r="M1179">
        <v>2</v>
      </c>
      <c r="N1179">
        <v>2</v>
      </c>
      <c r="R1179">
        <v>5</v>
      </c>
      <c r="S1179">
        <v>4</v>
      </c>
      <c r="T1179">
        <v>4</v>
      </c>
      <c r="Z1179">
        <v>17</v>
      </c>
      <c r="AA1179" t="s">
        <v>1249</v>
      </c>
    </row>
    <row r="1180" spans="1:27" x14ac:dyDescent="0.3">
      <c r="A1180">
        <v>1</v>
      </c>
      <c r="B1180" t="s">
        <v>1549</v>
      </c>
      <c r="C1180" t="s">
        <v>911</v>
      </c>
      <c r="S1180">
        <v>1</v>
      </c>
      <c r="T1180">
        <v>1</v>
      </c>
      <c r="Z1180">
        <v>2</v>
      </c>
      <c r="AA1180" t="s">
        <v>1249</v>
      </c>
    </row>
    <row r="1181" spans="1:27" x14ac:dyDescent="0.3">
      <c r="A1181">
        <v>1</v>
      </c>
      <c r="B1181" t="s">
        <v>1550</v>
      </c>
      <c r="C1181" t="s">
        <v>911</v>
      </c>
      <c r="O1181">
        <v>1</v>
      </c>
      <c r="T1181">
        <v>1</v>
      </c>
      <c r="U1181">
        <v>2</v>
      </c>
      <c r="V1181">
        <v>2</v>
      </c>
      <c r="W1181">
        <v>2</v>
      </c>
      <c r="Z1181">
        <v>8</v>
      </c>
      <c r="AA1181" t="s">
        <v>1249</v>
      </c>
    </row>
    <row r="1182" spans="1:27" x14ac:dyDescent="0.3">
      <c r="A1182">
        <v>1</v>
      </c>
      <c r="B1182" t="s">
        <v>1551</v>
      </c>
      <c r="C1182" t="s">
        <v>945</v>
      </c>
      <c r="Q1182">
        <v>1</v>
      </c>
      <c r="T1182">
        <v>3</v>
      </c>
      <c r="Z1182">
        <v>4</v>
      </c>
      <c r="AA1182" t="s">
        <v>1249</v>
      </c>
    </row>
    <row r="1183" spans="1:27" x14ac:dyDescent="0.3">
      <c r="A1183">
        <v>1</v>
      </c>
      <c r="B1183" t="s">
        <v>1552</v>
      </c>
      <c r="C1183" t="s">
        <v>911</v>
      </c>
      <c r="J1183">
        <v>1</v>
      </c>
      <c r="Z1183">
        <v>1</v>
      </c>
      <c r="AA1183" t="s">
        <v>1249</v>
      </c>
    </row>
    <row r="1184" spans="1:27" x14ac:dyDescent="0.3">
      <c r="A1184">
        <v>1</v>
      </c>
      <c r="B1184" t="s">
        <v>1553</v>
      </c>
      <c r="C1184" t="s">
        <v>1498</v>
      </c>
      <c r="J1184">
        <v>3</v>
      </c>
      <c r="K1184">
        <v>1</v>
      </c>
      <c r="N1184">
        <v>6</v>
      </c>
      <c r="O1184">
        <v>1</v>
      </c>
      <c r="P1184">
        <v>3</v>
      </c>
      <c r="R1184">
        <v>3</v>
      </c>
      <c r="S1184">
        <v>5</v>
      </c>
      <c r="T1184">
        <v>5</v>
      </c>
      <c r="U1184">
        <v>4</v>
      </c>
      <c r="V1184">
        <v>7</v>
      </c>
      <c r="Z1184">
        <v>38</v>
      </c>
      <c r="AA1184" t="s">
        <v>1249</v>
      </c>
    </row>
    <row r="1185" spans="1:27" x14ac:dyDescent="0.3">
      <c r="A1185">
        <v>1</v>
      </c>
      <c r="B1185" t="s">
        <v>1554</v>
      </c>
      <c r="C1185" t="s">
        <v>911</v>
      </c>
      <c r="V1185">
        <v>1</v>
      </c>
      <c r="Z1185">
        <v>1</v>
      </c>
      <c r="AA1185" t="s">
        <v>1249</v>
      </c>
    </row>
    <row r="1186" spans="1:27" x14ac:dyDescent="0.3">
      <c r="A1186">
        <v>1</v>
      </c>
      <c r="B1186" t="s">
        <v>43</v>
      </c>
      <c r="C1186" t="s">
        <v>811</v>
      </c>
      <c r="M1186">
        <v>1</v>
      </c>
      <c r="Z1186">
        <v>1</v>
      </c>
      <c r="AA1186" t="s">
        <v>1555</v>
      </c>
    </row>
    <row r="1187" spans="1:27" x14ac:dyDescent="0.3">
      <c r="A1187">
        <v>1</v>
      </c>
      <c r="B1187" t="s">
        <v>1556</v>
      </c>
      <c r="C1187" t="s">
        <v>872</v>
      </c>
      <c r="R1187">
        <v>1</v>
      </c>
      <c r="Z1187">
        <v>1</v>
      </c>
      <c r="AA1187" t="s">
        <v>1555</v>
      </c>
    </row>
    <row r="1188" spans="1:27" x14ac:dyDescent="0.3">
      <c r="A1188">
        <v>1</v>
      </c>
      <c r="B1188" t="s">
        <v>50</v>
      </c>
      <c r="C1188" t="s">
        <v>857</v>
      </c>
      <c r="F1188">
        <v>2</v>
      </c>
      <c r="G1188">
        <v>1</v>
      </c>
      <c r="I1188">
        <v>2</v>
      </c>
      <c r="J1188">
        <v>1</v>
      </c>
      <c r="K1188">
        <v>2</v>
      </c>
      <c r="Z1188">
        <v>8</v>
      </c>
      <c r="AA1188" t="s">
        <v>1555</v>
      </c>
    </row>
    <row r="1189" spans="1:27" x14ac:dyDescent="0.3">
      <c r="A1189">
        <v>2</v>
      </c>
      <c r="B1189" t="s">
        <v>1258</v>
      </c>
      <c r="C1189" t="s">
        <v>811</v>
      </c>
      <c r="F1189">
        <v>3</v>
      </c>
      <c r="G1189">
        <v>6</v>
      </c>
      <c r="Z1189">
        <v>9</v>
      </c>
      <c r="AA1189" t="s">
        <v>1555</v>
      </c>
    </row>
    <row r="1190" spans="1:27" x14ac:dyDescent="0.3">
      <c r="A1190">
        <v>1</v>
      </c>
      <c r="B1190" t="s">
        <v>1557</v>
      </c>
      <c r="C1190" t="s">
        <v>1350</v>
      </c>
      <c r="J1190">
        <v>5</v>
      </c>
      <c r="K1190">
        <v>2</v>
      </c>
      <c r="L1190">
        <v>12</v>
      </c>
      <c r="Z1190">
        <v>19</v>
      </c>
      <c r="AA1190" t="s">
        <v>1555</v>
      </c>
    </row>
    <row r="1191" spans="1:27" x14ac:dyDescent="0.3">
      <c r="A1191">
        <v>1</v>
      </c>
      <c r="B1191" t="s">
        <v>1558</v>
      </c>
      <c r="C1191" t="s">
        <v>1559</v>
      </c>
      <c r="H1191">
        <v>36</v>
      </c>
      <c r="I1191">
        <v>26</v>
      </c>
      <c r="K1191">
        <v>29</v>
      </c>
      <c r="L1191">
        <v>24</v>
      </c>
      <c r="M1191">
        <v>1</v>
      </c>
      <c r="Z1191">
        <v>116</v>
      </c>
      <c r="AA1191" t="s">
        <v>1555</v>
      </c>
    </row>
    <row r="1192" spans="1:27" x14ac:dyDescent="0.3">
      <c r="A1192">
        <v>1</v>
      </c>
      <c r="B1192" t="s">
        <v>1560</v>
      </c>
      <c r="C1192" t="s">
        <v>1561</v>
      </c>
      <c r="H1192">
        <v>58</v>
      </c>
      <c r="I1192">
        <v>52</v>
      </c>
      <c r="J1192">
        <v>37</v>
      </c>
      <c r="K1192">
        <v>74</v>
      </c>
      <c r="L1192">
        <v>66</v>
      </c>
      <c r="M1192">
        <v>22</v>
      </c>
      <c r="Z1192">
        <v>309</v>
      </c>
      <c r="AA1192" t="s">
        <v>1555</v>
      </c>
    </row>
    <row r="1193" spans="1:27" x14ac:dyDescent="0.3">
      <c r="A1193">
        <v>1</v>
      </c>
      <c r="B1193" t="s">
        <v>1562</v>
      </c>
      <c r="C1193" t="s">
        <v>857</v>
      </c>
      <c r="I1193">
        <v>10</v>
      </c>
      <c r="Z1193">
        <v>10</v>
      </c>
      <c r="AA1193" t="s">
        <v>1555</v>
      </c>
    </row>
    <row r="1194" spans="1:27" x14ac:dyDescent="0.3">
      <c r="A1194">
        <v>1</v>
      </c>
      <c r="B1194" t="s">
        <v>1563</v>
      </c>
      <c r="C1194" t="s">
        <v>937</v>
      </c>
      <c r="K1194">
        <v>7</v>
      </c>
      <c r="M1194">
        <v>84</v>
      </c>
      <c r="N1194">
        <v>80</v>
      </c>
      <c r="O1194">
        <v>175</v>
      </c>
      <c r="P1194">
        <v>90</v>
      </c>
      <c r="Z1194">
        <v>436</v>
      </c>
      <c r="AA1194" t="s">
        <v>1555</v>
      </c>
    </row>
    <row r="1195" spans="1:27" x14ac:dyDescent="0.3">
      <c r="A1195">
        <v>1</v>
      </c>
      <c r="B1195" t="s">
        <v>1564</v>
      </c>
      <c r="C1195" t="s">
        <v>911</v>
      </c>
      <c r="M1195">
        <v>10</v>
      </c>
      <c r="N1195">
        <v>2</v>
      </c>
      <c r="O1195">
        <v>224</v>
      </c>
      <c r="P1195">
        <v>112</v>
      </c>
      <c r="R1195">
        <v>1</v>
      </c>
      <c r="Z1195">
        <v>349</v>
      </c>
      <c r="AA1195" t="s">
        <v>1555</v>
      </c>
    </row>
    <row r="1196" spans="1:27" x14ac:dyDescent="0.3">
      <c r="A1196">
        <v>1</v>
      </c>
      <c r="B1196" t="s">
        <v>1565</v>
      </c>
      <c r="C1196" t="s">
        <v>945</v>
      </c>
      <c r="M1196">
        <v>35</v>
      </c>
      <c r="N1196">
        <v>7</v>
      </c>
      <c r="O1196">
        <v>57</v>
      </c>
      <c r="R1196">
        <v>1</v>
      </c>
      <c r="Z1196">
        <v>100</v>
      </c>
      <c r="AA1196" t="s">
        <v>1555</v>
      </c>
    </row>
    <row r="1197" spans="1:27" x14ac:dyDescent="0.3">
      <c r="A1197">
        <v>2</v>
      </c>
      <c r="B1197" t="s">
        <v>1565</v>
      </c>
      <c r="C1197" t="s">
        <v>945</v>
      </c>
      <c r="O1197">
        <v>1</v>
      </c>
      <c r="Z1197">
        <v>1</v>
      </c>
      <c r="AA1197" t="s">
        <v>1555</v>
      </c>
    </row>
    <row r="1198" spans="1:27" x14ac:dyDescent="0.3">
      <c r="A1198">
        <v>1</v>
      </c>
      <c r="B1198" t="s">
        <v>1566</v>
      </c>
      <c r="C1198" t="s">
        <v>1210</v>
      </c>
      <c r="M1198">
        <v>12</v>
      </c>
      <c r="N1198">
        <v>7</v>
      </c>
      <c r="O1198">
        <v>30</v>
      </c>
      <c r="P1198">
        <v>15</v>
      </c>
      <c r="Q1198">
        <v>1</v>
      </c>
      <c r="R1198">
        <v>1</v>
      </c>
      <c r="T1198">
        <v>1</v>
      </c>
      <c r="Z1198">
        <v>67</v>
      </c>
      <c r="AA1198" t="s">
        <v>1555</v>
      </c>
    </row>
    <row r="1199" spans="1:27" x14ac:dyDescent="0.3">
      <c r="A1199">
        <v>1</v>
      </c>
      <c r="B1199" t="s">
        <v>1567</v>
      </c>
      <c r="C1199" t="s">
        <v>1568</v>
      </c>
      <c r="O1199">
        <v>2</v>
      </c>
      <c r="Z1199">
        <v>2</v>
      </c>
      <c r="AA1199" t="s">
        <v>1555</v>
      </c>
    </row>
    <row r="1200" spans="1:27" x14ac:dyDescent="0.3">
      <c r="A1200">
        <v>2</v>
      </c>
      <c r="B1200" t="s">
        <v>111</v>
      </c>
      <c r="C1200" t="s">
        <v>857</v>
      </c>
      <c r="E1200">
        <v>1</v>
      </c>
      <c r="L1200">
        <v>2</v>
      </c>
      <c r="Z1200">
        <v>3</v>
      </c>
      <c r="AA1200" t="s">
        <v>1555</v>
      </c>
    </row>
    <row r="1201" spans="1:27" x14ac:dyDescent="0.3">
      <c r="A1201">
        <v>1</v>
      </c>
      <c r="B1201" t="s">
        <v>1569</v>
      </c>
      <c r="C1201" t="s">
        <v>1390</v>
      </c>
      <c r="H1201">
        <v>1</v>
      </c>
      <c r="P1201">
        <v>1</v>
      </c>
      <c r="Z1201">
        <v>2</v>
      </c>
      <c r="AA1201" t="s">
        <v>1555</v>
      </c>
    </row>
    <row r="1202" spans="1:27" x14ac:dyDescent="0.3">
      <c r="A1202">
        <v>2</v>
      </c>
      <c r="B1202" t="s">
        <v>1569</v>
      </c>
      <c r="C1202" t="s">
        <v>1390</v>
      </c>
      <c r="P1202">
        <v>1</v>
      </c>
      <c r="Z1202">
        <v>1</v>
      </c>
      <c r="AA1202" t="s">
        <v>1555</v>
      </c>
    </row>
    <row r="1203" spans="1:27" x14ac:dyDescent="0.3">
      <c r="A1203">
        <v>1</v>
      </c>
      <c r="B1203" t="s">
        <v>1570</v>
      </c>
      <c r="C1203" t="s">
        <v>857</v>
      </c>
      <c r="M1203">
        <v>14</v>
      </c>
      <c r="Q1203">
        <v>1</v>
      </c>
      <c r="R1203">
        <v>4</v>
      </c>
      <c r="Z1203">
        <v>19</v>
      </c>
      <c r="AA1203" t="s">
        <v>1555</v>
      </c>
    </row>
    <row r="1204" spans="1:27" x14ac:dyDescent="0.3">
      <c r="A1204">
        <v>1</v>
      </c>
      <c r="B1204" t="s">
        <v>1571</v>
      </c>
      <c r="C1204" t="s">
        <v>1013</v>
      </c>
      <c r="J1204">
        <v>3</v>
      </c>
      <c r="K1204">
        <v>3</v>
      </c>
      <c r="L1204">
        <v>2</v>
      </c>
      <c r="R1204">
        <v>7</v>
      </c>
      <c r="Z1204">
        <v>15</v>
      </c>
      <c r="AA1204" t="s">
        <v>1555</v>
      </c>
    </row>
    <row r="1205" spans="1:27" x14ac:dyDescent="0.3">
      <c r="A1205">
        <v>1</v>
      </c>
      <c r="B1205" t="s">
        <v>1572</v>
      </c>
      <c r="C1205" t="s">
        <v>857</v>
      </c>
      <c r="M1205">
        <v>7</v>
      </c>
      <c r="N1205">
        <v>1</v>
      </c>
      <c r="Z1205">
        <v>8</v>
      </c>
      <c r="AA1205" t="s">
        <v>1555</v>
      </c>
    </row>
    <row r="1206" spans="1:27" x14ac:dyDescent="0.3">
      <c r="A1206">
        <v>1</v>
      </c>
      <c r="B1206" t="s">
        <v>1573</v>
      </c>
      <c r="C1206" t="s">
        <v>857</v>
      </c>
      <c r="J1206">
        <v>11</v>
      </c>
      <c r="K1206">
        <v>9</v>
      </c>
      <c r="L1206">
        <v>12</v>
      </c>
      <c r="M1206">
        <v>16</v>
      </c>
      <c r="N1206">
        <v>1</v>
      </c>
      <c r="O1206">
        <v>9</v>
      </c>
      <c r="Q1206">
        <v>1</v>
      </c>
      <c r="R1206">
        <v>4</v>
      </c>
      <c r="Z1206">
        <v>63</v>
      </c>
      <c r="AA1206" t="s">
        <v>1555</v>
      </c>
    </row>
    <row r="1207" spans="1:27" x14ac:dyDescent="0.3">
      <c r="A1207">
        <v>1</v>
      </c>
      <c r="B1207" t="s">
        <v>1574</v>
      </c>
      <c r="C1207" t="s">
        <v>811</v>
      </c>
      <c r="O1207">
        <v>4</v>
      </c>
      <c r="Z1207">
        <v>4</v>
      </c>
      <c r="AA1207" t="s">
        <v>1555</v>
      </c>
    </row>
    <row r="1208" spans="1:27" x14ac:dyDescent="0.3">
      <c r="A1208">
        <v>1</v>
      </c>
      <c r="B1208" t="s">
        <v>1575</v>
      </c>
      <c r="C1208" t="s">
        <v>1221</v>
      </c>
      <c r="M1208">
        <v>18</v>
      </c>
      <c r="Z1208">
        <v>18</v>
      </c>
      <c r="AA1208" t="s">
        <v>1555</v>
      </c>
    </row>
    <row r="1209" spans="1:27" x14ac:dyDescent="0.3">
      <c r="A1209">
        <v>1</v>
      </c>
      <c r="B1209" t="s">
        <v>1576</v>
      </c>
      <c r="C1209" t="s">
        <v>978</v>
      </c>
      <c r="E1209">
        <v>39</v>
      </c>
      <c r="F1209">
        <v>60</v>
      </c>
      <c r="G1209">
        <v>44</v>
      </c>
      <c r="H1209">
        <v>26</v>
      </c>
      <c r="I1209">
        <v>5</v>
      </c>
      <c r="Z1209">
        <v>174</v>
      </c>
      <c r="AA1209" t="s">
        <v>1555</v>
      </c>
    </row>
    <row r="1210" spans="1:27" x14ac:dyDescent="0.3">
      <c r="A1210">
        <v>1</v>
      </c>
      <c r="B1210" t="s">
        <v>1577</v>
      </c>
      <c r="C1210" t="s">
        <v>1390</v>
      </c>
      <c r="E1210">
        <v>43</v>
      </c>
      <c r="F1210">
        <v>62</v>
      </c>
      <c r="G1210">
        <v>80</v>
      </c>
      <c r="H1210">
        <v>83</v>
      </c>
      <c r="I1210">
        <v>67</v>
      </c>
      <c r="J1210">
        <v>62</v>
      </c>
      <c r="K1210">
        <v>55</v>
      </c>
      <c r="L1210">
        <v>21</v>
      </c>
      <c r="Z1210">
        <v>473</v>
      </c>
      <c r="AA1210" t="s">
        <v>1555</v>
      </c>
    </row>
    <row r="1211" spans="1:27" x14ac:dyDescent="0.3">
      <c r="A1211">
        <v>2</v>
      </c>
      <c r="B1211" t="s">
        <v>1577</v>
      </c>
      <c r="C1211" t="s">
        <v>1390</v>
      </c>
      <c r="E1211">
        <v>1</v>
      </c>
      <c r="H1211">
        <v>1</v>
      </c>
      <c r="I1211">
        <v>2</v>
      </c>
      <c r="K1211">
        <v>2</v>
      </c>
      <c r="L1211">
        <v>1</v>
      </c>
      <c r="Z1211">
        <v>7</v>
      </c>
      <c r="AA1211" t="s">
        <v>1555</v>
      </c>
    </row>
    <row r="1212" spans="1:27" x14ac:dyDescent="0.3">
      <c r="A1212">
        <v>1</v>
      </c>
      <c r="B1212" t="s">
        <v>1578</v>
      </c>
      <c r="C1212" t="s">
        <v>857</v>
      </c>
      <c r="E1212">
        <v>9</v>
      </c>
      <c r="F1212">
        <v>125</v>
      </c>
      <c r="G1212">
        <v>130</v>
      </c>
      <c r="H1212">
        <v>118</v>
      </c>
      <c r="I1212">
        <v>145</v>
      </c>
      <c r="J1212">
        <v>28</v>
      </c>
      <c r="K1212">
        <v>32</v>
      </c>
      <c r="L1212">
        <v>24</v>
      </c>
      <c r="Z1212">
        <v>611</v>
      </c>
      <c r="AA1212" t="s">
        <v>1555</v>
      </c>
    </row>
    <row r="1213" spans="1:27" x14ac:dyDescent="0.3">
      <c r="A1213">
        <v>2</v>
      </c>
      <c r="B1213" t="s">
        <v>1578</v>
      </c>
      <c r="C1213" t="s">
        <v>857</v>
      </c>
      <c r="K1213">
        <v>1</v>
      </c>
      <c r="L1213">
        <v>2</v>
      </c>
      <c r="Z1213">
        <v>3</v>
      </c>
      <c r="AA1213" t="s">
        <v>1555</v>
      </c>
    </row>
    <row r="1214" spans="1:27" x14ac:dyDescent="0.3">
      <c r="A1214">
        <v>1</v>
      </c>
      <c r="B1214" t="s">
        <v>1580</v>
      </c>
      <c r="C1214" t="s">
        <v>1581</v>
      </c>
      <c r="E1214">
        <v>4</v>
      </c>
      <c r="F1214">
        <v>8</v>
      </c>
      <c r="G1214">
        <v>8</v>
      </c>
      <c r="H1214">
        <v>12</v>
      </c>
      <c r="I1214">
        <v>8</v>
      </c>
      <c r="Z1214">
        <v>40</v>
      </c>
      <c r="AA1214" t="s">
        <v>1555</v>
      </c>
    </row>
    <row r="1215" spans="1:27" x14ac:dyDescent="0.3">
      <c r="A1215">
        <v>1</v>
      </c>
      <c r="B1215" t="s">
        <v>1582</v>
      </c>
      <c r="C1215" t="s">
        <v>857</v>
      </c>
      <c r="F1215">
        <v>4</v>
      </c>
      <c r="G1215">
        <v>14</v>
      </c>
      <c r="H1215">
        <v>36</v>
      </c>
      <c r="I1215">
        <v>24</v>
      </c>
      <c r="Z1215">
        <v>78</v>
      </c>
      <c r="AA1215" t="s">
        <v>1555</v>
      </c>
    </row>
    <row r="1216" spans="1:27" x14ac:dyDescent="0.3">
      <c r="A1216">
        <v>1</v>
      </c>
      <c r="B1216" t="s">
        <v>1583</v>
      </c>
      <c r="C1216" t="s">
        <v>1584</v>
      </c>
      <c r="G1216">
        <v>2</v>
      </c>
      <c r="H1216">
        <v>2</v>
      </c>
      <c r="Z1216">
        <v>4</v>
      </c>
      <c r="AA1216" t="s">
        <v>1555</v>
      </c>
    </row>
    <row r="1217" spans="1:27" x14ac:dyDescent="0.3">
      <c r="A1217">
        <v>1</v>
      </c>
      <c r="B1217" t="s">
        <v>1585</v>
      </c>
      <c r="C1217" t="s">
        <v>1147</v>
      </c>
      <c r="E1217">
        <v>4</v>
      </c>
      <c r="F1217">
        <v>7</v>
      </c>
      <c r="G1217">
        <v>10</v>
      </c>
      <c r="H1217">
        <v>8</v>
      </c>
      <c r="I1217">
        <v>4</v>
      </c>
      <c r="J1217">
        <v>6</v>
      </c>
      <c r="Z1217">
        <v>39</v>
      </c>
      <c r="AA1217" t="s">
        <v>1555</v>
      </c>
    </row>
    <row r="1218" spans="1:27" x14ac:dyDescent="0.3">
      <c r="A1218">
        <v>1</v>
      </c>
      <c r="B1218" t="s">
        <v>1586</v>
      </c>
      <c r="C1218" t="s">
        <v>1584</v>
      </c>
      <c r="D1218">
        <v>3</v>
      </c>
      <c r="E1218">
        <v>14</v>
      </c>
      <c r="F1218">
        <v>24</v>
      </c>
      <c r="G1218">
        <v>23</v>
      </c>
      <c r="H1218">
        <v>20</v>
      </c>
      <c r="I1218">
        <v>14</v>
      </c>
      <c r="J1218">
        <v>9</v>
      </c>
      <c r="Z1218">
        <v>107</v>
      </c>
      <c r="AA1218" t="s">
        <v>1555</v>
      </c>
    </row>
    <row r="1219" spans="1:27" x14ac:dyDescent="0.3">
      <c r="A1219">
        <v>1</v>
      </c>
      <c r="B1219" t="s">
        <v>1587</v>
      </c>
      <c r="C1219" t="s">
        <v>1588</v>
      </c>
      <c r="E1219">
        <v>9</v>
      </c>
      <c r="F1219">
        <v>14</v>
      </c>
      <c r="G1219">
        <v>23</v>
      </c>
      <c r="H1219">
        <v>24</v>
      </c>
      <c r="I1219">
        <v>19</v>
      </c>
      <c r="J1219">
        <v>13</v>
      </c>
      <c r="Z1219">
        <v>102</v>
      </c>
      <c r="AA1219" t="s">
        <v>1555</v>
      </c>
    </row>
    <row r="1220" spans="1:27" x14ac:dyDescent="0.3">
      <c r="A1220">
        <v>1</v>
      </c>
      <c r="B1220" t="s">
        <v>1589</v>
      </c>
      <c r="C1220" t="s">
        <v>1147</v>
      </c>
      <c r="E1220">
        <v>11</v>
      </c>
      <c r="F1220">
        <v>15</v>
      </c>
      <c r="G1220">
        <v>23</v>
      </c>
      <c r="H1220">
        <v>21</v>
      </c>
      <c r="I1220">
        <v>13</v>
      </c>
      <c r="J1220">
        <v>4</v>
      </c>
      <c r="Z1220">
        <v>87</v>
      </c>
      <c r="AA1220" t="s">
        <v>1555</v>
      </c>
    </row>
    <row r="1221" spans="1:27" x14ac:dyDescent="0.3">
      <c r="A1221">
        <v>1</v>
      </c>
      <c r="B1221" t="s">
        <v>1590</v>
      </c>
      <c r="C1221" t="s">
        <v>962</v>
      </c>
      <c r="E1221">
        <v>12</v>
      </c>
      <c r="F1221">
        <v>21</v>
      </c>
      <c r="G1221">
        <v>38</v>
      </c>
      <c r="H1221">
        <v>26</v>
      </c>
      <c r="Z1221">
        <v>97</v>
      </c>
      <c r="AA1221" t="s">
        <v>1555</v>
      </c>
    </row>
    <row r="1222" spans="1:27" x14ac:dyDescent="0.3">
      <c r="A1222">
        <v>1</v>
      </c>
      <c r="B1222" t="s">
        <v>1591</v>
      </c>
      <c r="C1222" t="s">
        <v>844</v>
      </c>
      <c r="E1222">
        <v>7</v>
      </c>
      <c r="Z1222">
        <v>7</v>
      </c>
      <c r="AA1222" t="s">
        <v>1555</v>
      </c>
    </row>
    <row r="1223" spans="1:27" x14ac:dyDescent="0.3">
      <c r="A1223">
        <v>1</v>
      </c>
      <c r="B1223" t="s">
        <v>1592</v>
      </c>
      <c r="C1223" t="s">
        <v>857</v>
      </c>
      <c r="E1223">
        <v>5</v>
      </c>
      <c r="F1223">
        <v>53</v>
      </c>
      <c r="G1223">
        <v>40</v>
      </c>
      <c r="H1223">
        <v>57</v>
      </c>
      <c r="I1223">
        <v>17</v>
      </c>
      <c r="J1223">
        <v>22</v>
      </c>
      <c r="Z1223">
        <v>194</v>
      </c>
      <c r="AA1223" t="s">
        <v>1555</v>
      </c>
    </row>
    <row r="1224" spans="1:27" x14ac:dyDescent="0.3">
      <c r="A1224">
        <v>1</v>
      </c>
      <c r="B1224" t="s">
        <v>1593</v>
      </c>
      <c r="C1224" t="s">
        <v>857</v>
      </c>
      <c r="E1224">
        <v>2</v>
      </c>
      <c r="J1224">
        <v>1</v>
      </c>
      <c r="Z1224">
        <v>3</v>
      </c>
      <c r="AA1224" t="s">
        <v>1555</v>
      </c>
    </row>
    <row r="1225" spans="1:27" x14ac:dyDescent="0.3">
      <c r="A1225">
        <v>2</v>
      </c>
      <c r="B1225" t="s">
        <v>1593</v>
      </c>
      <c r="C1225" t="s">
        <v>857</v>
      </c>
      <c r="I1225">
        <v>1</v>
      </c>
      <c r="Z1225">
        <v>1</v>
      </c>
      <c r="AA1225" t="s">
        <v>1555</v>
      </c>
    </row>
    <row r="1226" spans="1:27" x14ac:dyDescent="0.3">
      <c r="A1226">
        <v>1</v>
      </c>
      <c r="B1226" t="s">
        <v>1594</v>
      </c>
      <c r="C1226" t="s">
        <v>962</v>
      </c>
      <c r="F1226">
        <v>4</v>
      </c>
      <c r="Z1226">
        <v>4</v>
      </c>
      <c r="AA1226" t="s">
        <v>1555</v>
      </c>
    </row>
    <row r="1227" spans="1:27" x14ac:dyDescent="0.3">
      <c r="A1227">
        <v>2</v>
      </c>
      <c r="B1227" t="s">
        <v>2252</v>
      </c>
      <c r="C1227" t="s">
        <v>857</v>
      </c>
      <c r="D1227">
        <v>1</v>
      </c>
      <c r="E1227">
        <v>2</v>
      </c>
      <c r="F1227">
        <v>2</v>
      </c>
      <c r="G1227">
        <v>7</v>
      </c>
      <c r="H1227">
        <v>6</v>
      </c>
      <c r="I1227">
        <v>5</v>
      </c>
      <c r="J1227">
        <v>2</v>
      </c>
      <c r="K1227">
        <v>1</v>
      </c>
      <c r="Z1227">
        <v>26</v>
      </c>
      <c r="AA1227" t="s">
        <v>1555</v>
      </c>
    </row>
    <row r="1228" spans="1:27" x14ac:dyDescent="0.3">
      <c r="A1228">
        <v>1</v>
      </c>
      <c r="B1228" t="s">
        <v>1595</v>
      </c>
      <c r="C1228" t="s">
        <v>857</v>
      </c>
      <c r="E1228">
        <v>7</v>
      </c>
      <c r="F1228">
        <v>35</v>
      </c>
      <c r="G1228">
        <v>54</v>
      </c>
      <c r="H1228">
        <v>53</v>
      </c>
      <c r="I1228">
        <v>23</v>
      </c>
      <c r="J1228">
        <v>15</v>
      </c>
      <c r="Z1228">
        <v>187</v>
      </c>
      <c r="AA1228" t="s">
        <v>1555</v>
      </c>
    </row>
    <row r="1229" spans="1:27" x14ac:dyDescent="0.3">
      <c r="A1229">
        <v>1</v>
      </c>
      <c r="B1229" t="s">
        <v>1596</v>
      </c>
      <c r="C1229" t="s">
        <v>978</v>
      </c>
      <c r="E1229">
        <v>4</v>
      </c>
      <c r="Z1229">
        <v>4</v>
      </c>
      <c r="AA1229" t="s">
        <v>1555</v>
      </c>
    </row>
    <row r="1230" spans="1:27" x14ac:dyDescent="0.3">
      <c r="A1230">
        <v>1</v>
      </c>
      <c r="B1230" t="s">
        <v>1597</v>
      </c>
      <c r="C1230" t="s">
        <v>1598</v>
      </c>
      <c r="E1230">
        <v>2</v>
      </c>
      <c r="Z1230">
        <v>2</v>
      </c>
      <c r="AA1230" t="s">
        <v>1555</v>
      </c>
    </row>
    <row r="1231" spans="1:27" x14ac:dyDescent="0.3">
      <c r="A1231">
        <v>1</v>
      </c>
      <c r="B1231" t="s">
        <v>1599</v>
      </c>
      <c r="C1231" t="s">
        <v>1600</v>
      </c>
      <c r="E1231">
        <v>2</v>
      </c>
      <c r="F1231">
        <v>16</v>
      </c>
      <c r="G1231">
        <v>3</v>
      </c>
      <c r="Z1231">
        <v>21</v>
      </c>
      <c r="AA1231" t="s">
        <v>1555</v>
      </c>
    </row>
    <row r="1232" spans="1:27" x14ac:dyDescent="0.3">
      <c r="A1232">
        <v>1</v>
      </c>
      <c r="B1232" t="s">
        <v>1601</v>
      </c>
      <c r="C1232" t="s">
        <v>978</v>
      </c>
      <c r="E1232">
        <v>32</v>
      </c>
      <c r="F1232">
        <v>50</v>
      </c>
      <c r="G1232">
        <v>41</v>
      </c>
      <c r="H1232">
        <v>18</v>
      </c>
      <c r="Z1232">
        <v>141</v>
      </c>
      <c r="AA1232" t="s">
        <v>1555</v>
      </c>
    </row>
    <row r="1233" spans="1:27" x14ac:dyDescent="0.3">
      <c r="A1233">
        <v>2</v>
      </c>
      <c r="B1233" t="s">
        <v>1601</v>
      </c>
      <c r="C1233" t="s">
        <v>978</v>
      </c>
      <c r="D1233">
        <v>1</v>
      </c>
      <c r="E1233">
        <v>1</v>
      </c>
      <c r="F1233">
        <v>1</v>
      </c>
      <c r="G1233">
        <v>2</v>
      </c>
      <c r="H1233">
        <v>2</v>
      </c>
      <c r="I1233">
        <v>1</v>
      </c>
      <c r="J1233">
        <v>1</v>
      </c>
      <c r="K1233">
        <v>1</v>
      </c>
      <c r="Z1233">
        <v>10</v>
      </c>
      <c r="AA1233" t="s">
        <v>1555</v>
      </c>
    </row>
    <row r="1234" spans="1:27" x14ac:dyDescent="0.3">
      <c r="A1234">
        <v>1</v>
      </c>
      <c r="B1234" t="s">
        <v>1602</v>
      </c>
      <c r="C1234" t="s">
        <v>1598</v>
      </c>
      <c r="E1234">
        <v>1</v>
      </c>
      <c r="Z1234">
        <v>1</v>
      </c>
      <c r="AA1234" t="s">
        <v>1555</v>
      </c>
    </row>
    <row r="1235" spans="1:27" x14ac:dyDescent="0.3">
      <c r="A1235">
        <v>2</v>
      </c>
      <c r="B1235" t="s">
        <v>1602</v>
      </c>
      <c r="C1235" t="s">
        <v>1598</v>
      </c>
      <c r="E1235">
        <v>2</v>
      </c>
      <c r="F1235">
        <v>2</v>
      </c>
      <c r="G1235">
        <v>5</v>
      </c>
      <c r="H1235">
        <v>6</v>
      </c>
      <c r="I1235">
        <v>3</v>
      </c>
      <c r="J1235">
        <v>3</v>
      </c>
      <c r="Z1235">
        <v>21</v>
      </c>
      <c r="AA1235" t="s">
        <v>1555</v>
      </c>
    </row>
    <row r="1236" spans="1:27" x14ac:dyDescent="0.3">
      <c r="A1236">
        <v>1</v>
      </c>
      <c r="B1236" t="s">
        <v>1603</v>
      </c>
      <c r="C1236" t="s">
        <v>1600</v>
      </c>
      <c r="D1236">
        <v>2</v>
      </c>
      <c r="E1236">
        <v>25</v>
      </c>
      <c r="F1236">
        <v>32</v>
      </c>
      <c r="G1236">
        <v>23</v>
      </c>
      <c r="H1236">
        <v>4</v>
      </c>
      <c r="Z1236">
        <v>86</v>
      </c>
      <c r="AA1236" t="s">
        <v>1555</v>
      </c>
    </row>
    <row r="1237" spans="1:27" x14ac:dyDescent="0.3">
      <c r="A1237">
        <v>1</v>
      </c>
      <c r="B1237" t="s">
        <v>1604</v>
      </c>
      <c r="C1237" t="s">
        <v>872</v>
      </c>
      <c r="D1237">
        <v>7</v>
      </c>
      <c r="E1237">
        <v>37</v>
      </c>
      <c r="F1237">
        <v>19</v>
      </c>
      <c r="Z1237">
        <v>63</v>
      </c>
      <c r="AA1237" t="s">
        <v>1555</v>
      </c>
    </row>
    <row r="1238" spans="1:27" x14ac:dyDescent="0.3">
      <c r="A1238">
        <v>1</v>
      </c>
      <c r="B1238" t="s">
        <v>1605</v>
      </c>
      <c r="C1238" t="s">
        <v>857</v>
      </c>
      <c r="D1238">
        <v>5</v>
      </c>
      <c r="E1238">
        <v>24</v>
      </c>
      <c r="F1238">
        <v>18</v>
      </c>
      <c r="G1238">
        <v>1</v>
      </c>
      <c r="H1238">
        <v>7</v>
      </c>
      <c r="Z1238">
        <v>55</v>
      </c>
      <c r="AA1238" t="s">
        <v>1555</v>
      </c>
    </row>
    <row r="1239" spans="1:27" x14ac:dyDescent="0.3">
      <c r="A1239">
        <v>1</v>
      </c>
      <c r="B1239" t="s">
        <v>1606</v>
      </c>
      <c r="C1239" t="s">
        <v>872</v>
      </c>
      <c r="D1239">
        <v>3</v>
      </c>
      <c r="E1239">
        <v>19</v>
      </c>
      <c r="F1239">
        <v>40</v>
      </c>
      <c r="G1239">
        <v>43</v>
      </c>
      <c r="H1239">
        <v>36</v>
      </c>
      <c r="I1239">
        <v>16</v>
      </c>
      <c r="J1239">
        <v>8</v>
      </c>
      <c r="Z1239">
        <v>165</v>
      </c>
      <c r="AA1239" t="s">
        <v>1555</v>
      </c>
    </row>
    <row r="1240" spans="1:27" x14ac:dyDescent="0.3">
      <c r="A1240">
        <v>2</v>
      </c>
      <c r="B1240" t="s">
        <v>1606</v>
      </c>
      <c r="C1240" t="s">
        <v>872</v>
      </c>
      <c r="D1240">
        <v>1</v>
      </c>
      <c r="E1240">
        <v>1</v>
      </c>
      <c r="F1240">
        <v>1</v>
      </c>
      <c r="G1240">
        <v>2</v>
      </c>
      <c r="H1240">
        <v>2</v>
      </c>
      <c r="I1240">
        <v>1</v>
      </c>
      <c r="J1240">
        <v>1</v>
      </c>
      <c r="K1240">
        <v>1</v>
      </c>
      <c r="Z1240">
        <v>10</v>
      </c>
      <c r="AA1240" t="s">
        <v>1555</v>
      </c>
    </row>
    <row r="1241" spans="1:27" x14ac:dyDescent="0.3">
      <c r="A1241">
        <v>2</v>
      </c>
      <c r="B1241" t="s">
        <v>1607</v>
      </c>
      <c r="C1241" t="s">
        <v>978</v>
      </c>
      <c r="E1241">
        <v>4</v>
      </c>
      <c r="F1241">
        <v>5</v>
      </c>
      <c r="G1241">
        <v>3</v>
      </c>
      <c r="H1241">
        <v>3</v>
      </c>
      <c r="I1241">
        <v>3</v>
      </c>
      <c r="J1241">
        <v>2</v>
      </c>
      <c r="Z1241">
        <v>20</v>
      </c>
      <c r="AA1241" t="s">
        <v>1555</v>
      </c>
    </row>
    <row r="1242" spans="1:27" x14ac:dyDescent="0.3">
      <c r="A1242">
        <v>2</v>
      </c>
      <c r="B1242" t="s">
        <v>1608</v>
      </c>
      <c r="C1242" t="s">
        <v>911</v>
      </c>
      <c r="D1242">
        <v>1</v>
      </c>
      <c r="E1242">
        <v>1</v>
      </c>
      <c r="F1242">
        <v>1</v>
      </c>
      <c r="H1242">
        <v>1</v>
      </c>
      <c r="I1242">
        <v>1</v>
      </c>
      <c r="J1242">
        <v>1</v>
      </c>
      <c r="Z1242">
        <v>6</v>
      </c>
      <c r="AA1242" t="s">
        <v>1555</v>
      </c>
    </row>
    <row r="1243" spans="1:27" x14ac:dyDescent="0.3">
      <c r="A1243">
        <v>2</v>
      </c>
      <c r="B1243" t="s">
        <v>2253</v>
      </c>
      <c r="C1243" t="s">
        <v>1313</v>
      </c>
      <c r="E1243">
        <v>1</v>
      </c>
      <c r="F1243">
        <v>5</v>
      </c>
      <c r="G1243">
        <v>6</v>
      </c>
      <c r="H1243">
        <v>3</v>
      </c>
      <c r="I1243">
        <v>3</v>
      </c>
      <c r="K1243">
        <v>1</v>
      </c>
      <c r="Z1243">
        <v>19</v>
      </c>
      <c r="AA1243" t="s">
        <v>1555</v>
      </c>
    </row>
    <row r="1244" spans="1:27" x14ac:dyDescent="0.3">
      <c r="A1244">
        <v>1</v>
      </c>
      <c r="B1244" t="s">
        <v>1609</v>
      </c>
      <c r="C1244" t="s">
        <v>1610</v>
      </c>
      <c r="E1244">
        <v>9</v>
      </c>
      <c r="Z1244">
        <v>9</v>
      </c>
      <c r="AA1244" t="s">
        <v>1555</v>
      </c>
    </row>
    <row r="1245" spans="1:27" x14ac:dyDescent="0.3">
      <c r="A1245">
        <v>1</v>
      </c>
      <c r="B1245" t="s">
        <v>1611</v>
      </c>
      <c r="C1245" t="s">
        <v>1612</v>
      </c>
      <c r="E1245">
        <v>19</v>
      </c>
      <c r="F1245">
        <v>24</v>
      </c>
      <c r="G1245">
        <v>1</v>
      </c>
      <c r="Z1245">
        <v>44</v>
      </c>
      <c r="AA1245" t="s">
        <v>1555</v>
      </c>
    </row>
    <row r="1246" spans="1:27" x14ac:dyDescent="0.3">
      <c r="A1246">
        <v>2</v>
      </c>
      <c r="B1246" t="s">
        <v>2254</v>
      </c>
      <c r="C1246" t="s">
        <v>1317</v>
      </c>
      <c r="E1246">
        <v>1</v>
      </c>
      <c r="F1246">
        <v>4</v>
      </c>
      <c r="G1246">
        <v>4</v>
      </c>
      <c r="H1246">
        <v>3</v>
      </c>
      <c r="I1246">
        <v>5</v>
      </c>
      <c r="J1246">
        <v>3</v>
      </c>
      <c r="K1246">
        <v>1</v>
      </c>
      <c r="Z1246">
        <v>21</v>
      </c>
      <c r="AA1246" t="s">
        <v>1555</v>
      </c>
    </row>
    <row r="1247" spans="1:27" x14ac:dyDescent="0.3">
      <c r="A1247">
        <v>2</v>
      </c>
      <c r="B1247" t="s">
        <v>2255</v>
      </c>
      <c r="C1247" t="s">
        <v>844</v>
      </c>
      <c r="E1247">
        <v>2</v>
      </c>
      <c r="F1247">
        <v>1</v>
      </c>
      <c r="I1247">
        <v>1</v>
      </c>
      <c r="K1247">
        <v>2</v>
      </c>
      <c r="Z1247">
        <v>6</v>
      </c>
      <c r="AA1247" t="s">
        <v>1555</v>
      </c>
    </row>
    <row r="1248" spans="1:27" x14ac:dyDescent="0.3">
      <c r="A1248">
        <v>1</v>
      </c>
      <c r="B1248" t="s">
        <v>1613</v>
      </c>
      <c r="C1248" t="s">
        <v>978</v>
      </c>
      <c r="E1248">
        <v>2</v>
      </c>
      <c r="Z1248">
        <v>2</v>
      </c>
      <c r="AA1248" t="s">
        <v>1555</v>
      </c>
    </row>
    <row r="1249" spans="1:27" x14ac:dyDescent="0.3">
      <c r="A1249">
        <v>1</v>
      </c>
      <c r="B1249" t="s">
        <v>1614</v>
      </c>
      <c r="C1249" t="s">
        <v>880</v>
      </c>
      <c r="E1249">
        <v>3</v>
      </c>
      <c r="F1249">
        <v>6</v>
      </c>
      <c r="Z1249">
        <v>9</v>
      </c>
      <c r="AA1249" t="s">
        <v>1555</v>
      </c>
    </row>
    <row r="1250" spans="1:27" x14ac:dyDescent="0.3">
      <c r="A1250">
        <v>1</v>
      </c>
      <c r="B1250" t="s">
        <v>1615</v>
      </c>
      <c r="C1250" t="s">
        <v>1218</v>
      </c>
      <c r="D1250">
        <v>1</v>
      </c>
      <c r="E1250">
        <v>1</v>
      </c>
      <c r="F1250">
        <v>2</v>
      </c>
      <c r="Z1250">
        <v>4</v>
      </c>
      <c r="AA1250" t="s">
        <v>1555</v>
      </c>
    </row>
    <row r="1251" spans="1:27" x14ac:dyDescent="0.3">
      <c r="A1251">
        <v>1</v>
      </c>
      <c r="B1251" t="s">
        <v>1616</v>
      </c>
      <c r="C1251" t="s">
        <v>911</v>
      </c>
      <c r="E1251">
        <v>3</v>
      </c>
      <c r="G1251">
        <v>1</v>
      </c>
      <c r="Z1251">
        <v>4</v>
      </c>
      <c r="AA1251" t="s">
        <v>1555</v>
      </c>
    </row>
    <row r="1252" spans="1:27" x14ac:dyDescent="0.3">
      <c r="A1252">
        <v>1</v>
      </c>
      <c r="B1252" t="s">
        <v>1617</v>
      </c>
      <c r="C1252" t="s">
        <v>978</v>
      </c>
      <c r="E1252">
        <v>1</v>
      </c>
      <c r="Z1252">
        <v>1</v>
      </c>
      <c r="AA1252" t="s">
        <v>1555</v>
      </c>
    </row>
    <row r="1253" spans="1:27" x14ac:dyDescent="0.3">
      <c r="A1253">
        <v>1</v>
      </c>
      <c r="B1253" t="s">
        <v>1618</v>
      </c>
      <c r="C1253" t="s">
        <v>857</v>
      </c>
      <c r="E1253">
        <v>18</v>
      </c>
      <c r="F1253">
        <v>37</v>
      </c>
      <c r="G1253">
        <v>77</v>
      </c>
      <c r="H1253">
        <v>67</v>
      </c>
      <c r="I1253">
        <v>54</v>
      </c>
      <c r="J1253">
        <v>1</v>
      </c>
      <c r="Z1253">
        <v>254</v>
      </c>
      <c r="AA1253" t="s">
        <v>1555</v>
      </c>
    </row>
    <row r="1254" spans="1:27" x14ac:dyDescent="0.3">
      <c r="A1254">
        <v>1</v>
      </c>
      <c r="B1254" t="s">
        <v>1619</v>
      </c>
      <c r="C1254" t="s">
        <v>1419</v>
      </c>
      <c r="E1254">
        <v>9</v>
      </c>
      <c r="Z1254">
        <v>9</v>
      </c>
      <c r="AA1254" t="s">
        <v>1555</v>
      </c>
    </row>
    <row r="1255" spans="1:27" x14ac:dyDescent="0.3">
      <c r="A1255">
        <v>1</v>
      </c>
      <c r="B1255" t="s">
        <v>1620</v>
      </c>
      <c r="C1255" t="s">
        <v>872</v>
      </c>
      <c r="D1255">
        <v>4</v>
      </c>
      <c r="E1255">
        <v>21</v>
      </c>
      <c r="F1255">
        <v>33</v>
      </c>
      <c r="G1255">
        <v>26</v>
      </c>
      <c r="H1255">
        <v>24</v>
      </c>
      <c r="Z1255">
        <v>108</v>
      </c>
      <c r="AA1255" t="s">
        <v>1555</v>
      </c>
    </row>
    <row r="1256" spans="1:27" x14ac:dyDescent="0.3">
      <c r="A1256">
        <v>1</v>
      </c>
      <c r="B1256" t="s">
        <v>1621</v>
      </c>
      <c r="C1256" t="s">
        <v>880</v>
      </c>
      <c r="E1256">
        <v>1</v>
      </c>
      <c r="F1256">
        <v>3</v>
      </c>
      <c r="G1256">
        <v>3</v>
      </c>
      <c r="Z1256">
        <v>7</v>
      </c>
      <c r="AA1256" t="s">
        <v>1555</v>
      </c>
    </row>
    <row r="1257" spans="1:27" x14ac:dyDescent="0.3">
      <c r="A1257">
        <v>1</v>
      </c>
      <c r="B1257" t="s">
        <v>1622</v>
      </c>
      <c r="C1257" t="s">
        <v>978</v>
      </c>
      <c r="E1257">
        <v>15</v>
      </c>
      <c r="F1257">
        <v>20</v>
      </c>
      <c r="G1257">
        <v>8</v>
      </c>
      <c r="Z1257">
        <v>43</v>
      </c>
      <c r="AA1257" t="s">
        <v>1555</v>
      </c>
    </row>
    <row r="1258" spans="1:27" x14ac:dyDescent="0.3">
      <c r="A1258">
        <v>1</v>
      </c>
      <c r="B1258" t="s">
        <v>1623</v>
      </c>
      <c r="C1258" t="s">
        <v>1001</v>
      </c>
      <c r="F1258">
        <v>1</v>
      </c>
      <c r="Z1258">
        <v>1</v>
      </c>
      <c r="AA1258" t="s">
        <v>1555</v>
      </c>
    </row>
    <row r="1259" spans="1:27" x14ac:dyDescent="0.3">
      <c r="A1259">
        <v>1</v>
      </c>
      <c r="B1259" t="s">
        <v>1624</v>
      </c>
      <c r="C1259" t="s">
        <v>1419</v>
      </c>
      <c r="E1259">
        <v>29</v>
      </c>
      <c r="F1259">
        <v>32</v>
      </c>
      <c r="Z1259">
        <v>61</v>
      </c>
      <c r="AA1259" t="s">
        <v>1555</v>
      </c>
    </row>
    <row r="1260" spans="1:27" x14ac:dyDescent="0.3">
      <c r="A1260">
        <v>1</v>
      </c>
      <c r="B1260" t="s">
        <v>1625</v>
      </c>
      <c r="C1260" t="s">
        <v>868</v>
      </c>
      <c r="E1260">
        <v>1</v>
      </c>
      <c r="Z1260">
        <v>1</v>
      </c>
      <c r="AA1260" t="s">
        <v>1555</v>
      </c>
    </row>
    <row r="1261" spans="1:27" x14ac:dyDescent="0.3">
      <c r="A1261">
        <v>1</v>
      </c>
      <c r="B1261" t="s">
        <v>1626</v>
      </c>
      <c r="C1261" t="s">
        <v>945</v>
      </c>
      <c r="E1261">
        <v>3</v>
      </c>
      <c r="Z1261">
        <v>3</v>
      </c>
      <c r="AA1261" t="s">
        <v>1555</v>
      </c>
    </row>
    <row r="1262" spans="1:27" x14ac:dyDescent="0.3">
      <c r="A1262">
        <v>1</v>
      </c>
      <c r="B1262" t="s">
        <v>2256</v>
      </c>
      <c r="C1262" t="s">
        <v>844</v>
      </c>
      <c r="J1262">
        <v>1</v>
      </c>
      <c r="Z1262">
        <v>1</v>
      </c>
      <c r="AA1262" t="s">
        <v>1555</v>
      </c>
    </row>
    <row r="1263" spans="1:27" x14ac:dyDescent="0.3">
      <c r="A1263">
        <v>1</v>
      </c>
      <c r="B1263" t="s">
        <v>1627</v>
      </c>
      <c r="C1263" t="s">
        <v>1217</v>
      </c>
      <c r="J1263">
        <v>1</v>
      </c>
      <c r="Z1263">
        <v>1</v>
      </c>
      <c r="AA1263" t="s">
        <v>1555</v>
      </c>
    </row>
    <row r="1264" spans="1:27" x14ac:dyDescent="0.3">
      <c r="A1264">
        <v>1</v>
      </c>
      <c r="B1264" t="s">
        <v>1628</v>
      </c>
      <c r="C1264" t="s">
        <v>945</v>
      </c>
      <c r="E1264">
        <v>9</v>
      </c>
      <c r="F1264">
        <v>22</v>
      </c>
      <c r="G1264">
        <v>53</v>
      </c>
      <c r="H1264">
        <v>37</v>
      </c>
      <c r="I1264">
        <v>8</v>
      </c>
      <c r="J1264">
        <v>25</v>
      </c>
      <c r="Z1264">
        <v>154</v>
      </c>
      <c r="AA1264" t="s">
        <v>1555</v>
      </c>
    </row>
    <row r="1265" spans="1:27" x14ac:dyDescent="0.3">
      <c r="A1265">
        <v>1</v>
      </c>
      <c r="B1265" t="s">
        <v>1629</v>
      </c>
      <c r="C1265" t="s">
        <v>1205</v>
      </c>
      <c r="E1265">
        <v>2</v>
      </c>
      <c r="F1265">
        <v>2</v>
      </c>
      <c r="G1265">
        <v>11</v>
      </c>
      <c r="H1265">
        <v>13</v>
      </c>
      <c r="J1265">
        <v>4</v>
      </c>
      <c r="Z1265">
        <v>32</v>
      </c>
      <c r="AA1265" t="s">
        <v>1555</v>
      </c>
    </row>
    <row r="1266" spans="1:27" x14ac:dyDescent="0.3">
      <c r="A1266">
        <v>1</v>
      </c>
      <c r="B1266" t="s">
        <v>1630</v>
      </c>
      <c r="C1266" t="s">
        <v>844</v>
      </c>
      <c r="G1266">
        <v>7</v>
      </c>
      <c r="H1266">
        <v>7</v>
      </c>
      <c r="Z1266">
        <v>14</v>
      </c>
      <c r="AA1266" t="s">
        <v>1555</v>
      </c>
    </row>
    <row r="1267" spans="1:27" x14ac:dyDescent="0.3">
      <c r="A1267">
        <v>1</v>
      </c>
      <c r="B1267" t="s">
        <v>1631</v>
      </c>
      <c r="C1267" t="s">
        <v>868</v>
      </c>
      <c r="E1267">
        <v>7</v>
      </c>
      <c r="F1267">
        <v>22</v>
      </c>
      <c r="G1267">
        <v>49</v>
      </c>
      <c r="H1267">
        <v>49</v>
      </c>
      <c r="I1267">
        <v>31</v>
      </c>
      <c r="J1267">
        <v>33</v>
      </c>
      <c r="Z1267">
        <v>191</v>
      </c>
      <c r="AA1267" t="s">
        <v>1555</v>
      </c>
    </row>
    <row r="1268" spans="1:27" x14ac:dyDescent="0.3">
      <c r="A1268">
        <v>1</v>
      </c>
      <c r="B1268" t="s">
        <v>1632</v>
      </c>
      <c r="C1268" t="s">
        <v>857</v>
      </c>
      <c r="E1268">
        <v>1</v>
      </c>
      <c r="F1268">
        <v>4</v>
      </c>
      <c r="G1268">
        <v>3</v>
      </c>
      <c r="H1268">
        <v>2</v>
      </c>
      <c r="J1268">
        <v>1</v>
      </c>
      <c r="K1268">
        <v>2</v>
      </c>
      <c r="Z1268">
        <v>13</v>
      </c>
      <c r="AA1268" t="s">
        <v>1555</v>
      </c>
    </row>
    <row r="1269" spans="1:27" x14ac:dyDescent="0.3">
      <c r="A1269">
        <v>1</v>
      </c>
      <c r="B1269" t="s">
        <v>1633</v>
      </c>
      <c r="C1269" t="s">
        <v>962</v>
      </c>
      <c r="F1269">
        <v>1</v>
      </c>
      <c r="G1269">
        <v>2</v>
      </c>
      <c r="H1269">
        <v>2</v>
      </c>
      <c r="Z1269">
        <v>5</v>
      </c>
      <c r="AA1269" t="s">
        <v>1555</v>
      </c>
    </row>
    <row r="1270" spans="1:27" x14ac:dyDescent="0.3">
      <c r="A1270">
        <v>1</v>
      </c>
      <c r="B1270" t="s">
        <v>1634</v>
      </c>
      <c r="C1270" t="s">
        <v>1584</v>
      </c>
      <c r="G1270">
        <v>9</v>
      </c>
      <c r="H1270">
        <v>7</v>
      </c>
      <c r="I1270">
        <v>4</v>
      </c>
      <c r="Z1270">
        <v>20</v>
      </c>
      <c r="AA1270" t="s">
        <v>1555</v>
      </c>
    </row>
    <row r="1271" spans="1:27" x14ac:dyDescent="0.3">
      <c r="A1271">
        <v>1</v>
      </c>
      <c r="B1271" t="s">
        <v>1635</v>
      </c>
      <c r="C1271" t="s">
        <v>1147</v>
      </c>
      <c r="F1271">
        <v>3</v>
      </c>
      <c r="G1271">
        <v>23</v>
      </c>
      <c r="H1271">
        <v>20</v>
      </c>
      <c r="I1271">
        <v>3</v>
      </c>
      <c r="Z1271">
        <v>49</v>
      </c>
      <c r="AA1271" t="s">
        <v>1555</v>
      </c>
    </row>
    <row r="1272" spans="1:27" x14ac:dyDescent="0.3">
      <c r="A1272">
        <v>1</v>
      </c>
      <c r="B1272" t="s">
        <v>1636</v>
      </c>
      <c r="C1272" t="s">
        <v>844</v>
      </c>
      <c r="E1272">
        <v>4</v>
      </c>
      <c r="F1272">
        <v>19</v>
      </c>
      <c r="G1272">
        <v>20</v>
      </c>
      <c r="H1272">
        <v>23</v>
      </c>
      <c r="I1272">
        <v>5</v>
      </c>
      <c r="Z1272">
        <v>71</v>
      </c>
      <c r="AA1272" t="s">
        <v>1555</v>
      </c>
    </row>
    <row r="1273" spans="1:27" x14ac:dyDescent="0.3">
      <c r="A1273">
        <v>1</v>
      </c>
      <c r="B1273" t="s">
        <v>1637</v>
      </c>
      <c r="C1273" t="s">
        <v>857</v>
      </c>
      <c r="F1273">
        <v>9</v>
      </c>
      <c r="G1273">
        <v>45</v>
      </c>
      <c r="H1273">
        <v>58</v>
      </c>
      <c r="I1273">
        <v>47</v>
      </c>
      <c r="J1273">
        <v>65</v>
      </c>
      <c r="K1273">
        <v>30</v>
      </c>
      <c r="Z1273">
        <v>254</v>
      </c>
      <c r="AA1273" t="s">
        <v>1555</v>
      </c>
    </row>
    <row r="1274" spans="1:27" x14ac:dyDescent="0.3">
      <c r="A1274">
        <v>1</v>
      </c>
      <c r="B1274" t="s">
        <v>1638</v>
      </c>
      <c r="C1274" t="s">
        <v>872</v>
      </c>
      <c r="E1274">
        <v>8</v>
      </c>
      <c r="F1274">
        <v>11</v>
      </c>
      <c r="G1274">
        <v>33</v>
      </c>
      <c r="H1274">
        <v>40</v>
      </c>
      <c r="I1274">
        <v>36</v>
      </c>
      <c r="J1274">
        <v>31</v>
      </c>
      <c r="K1274">
        <v>14</v>
      </c>
      <c r="Z1274">
        <v>173</v>
      </c>
      <c r="AA1274" t="s">
        <v>1555</v>
      </c>
    </row>
    <row r="1275" spans="1:27" x14ac:dyDescent="0.3">
      <c r="A1275">
        <v>1</v>
      </c>
      <c r="B1275" t="s">
        <v>1639</v>
      </c>
      <c r="C1275" t="s">
        <v>888</v>
      </c>
      <c r="F1275">
        <v>4</v>
      </c>
      <c r="G1275">
        <v>3</v>
      </c>
      <c r="H1275">
        <v>1</v>
      </c>
      <c r="Z1275">
        <v>8</v>
      </c>
      <c r="AA1275" t="s">
        <v>1555</v>
      </c>
    </row>
    <row r="1276" spans="1:27" x14ac:dyDescent="0.3">
      <c r="A1276">
        <v>1</v>
      </c>
      <c r="B1276" t="s">
        <v>1640</v>
      </c>
      <c r="C1276" t="s">
        <v>872</v>
      </c>
      <c r="E1276">
        <v>8</v>
      </c>
      <c r="F1276">
        <v>24</v>
      </c>
      <c r="G1276">
        <v>28</v>
      </c>
      <c r="H1276">
        <v>11</v>
      </c>
      <c r="I1276">
        <v>10</v>
      </c>
      <c r="J1276">
        <v>7</v>
      </c>
      <c r="Z1276">
        <v>88</v>
      </c>
      <c r="AA1276" t="s">
        <v>1555</v>
      </c>
    </row>
    <row r="1277" spans="1:27" x14ac:dyDescent="0.3">
      <c r="A1277">
        <v>1</v>
      </c>
      <c r="B1277" t="s">
        <v>1641</v>
      </c>
      <c r="C1277" t="s">
        <v>942</v>
      </c>
      <c r="E1277">
        <v>2</v>
      </c>
      <c r="F1277">
        <v>10</v>
      </c>
      <c r="G1277">
        <v>38</v>
      </c>
      <c r="H1277">
        <v>31</v>
      </c>
      <c r="I1277">
        <v>16</v>
      </c>
      <c r="J1277">
        <v>11</v>
      </c>
      <c r="Z1277">
        <v>108</v>
      </c>
      <c r="AA1277" t="s">
        <v>1555</v>
      </c>
    </row>
    <row r="1278" spans="1:27" x14ac:dyDescent="0.3">
      <c r="A1278">
        <v>1</v>
      </c>
      <c r="B1278" t="s">
        <v>1642</v>
      </c>
      <c r="C1278" t="s">
        <v>978</v>
      </c>
      <c r="E1278">
        <v>4</v>
      </c>
      <c r="F1278">
        <v>19</v>
      </c>
      <c r="G1278">
        <v>23</v>
      </c>
      <c r="H1278">
        <v>29</v>
      </c>
      <c r="I1278">
        <v>9</v>
      </c>
      <c r="Z1278">
        <v>84</v>
      </c>
      <c r="AA1278" t="s">
        <v>1555</v>
      </c>
    </row>
    <row r="1279" spans="1:27" x14ac:dyDescent="0.3">
      <c r="A1279">
        <v>2</v>
      </c>
      <c r="B1279" t="s">
        <v>1642</v>
      </c>
      <c r="C1279" t="s">
        <v>978</v>
      </c>
      <c r="E1279">
        <v>1</v>
      </c>
      <c r="F1279">
        <v>1</v>
      </c>
      <c r="G1279">
        <v>1</v>
      </c>
      <c r="H1279">
        <v>2</v>
      </c>
      <c r="K1279">
        <v>1</v>
      </c>
      <c r="Z1279">
        <v>6</v>
      </c>
      <c r="AA1279" t="s">
        <v>1555</v>
      </c>
    </row>
    <row r="1280" spans="1:27" x14ac:dyDescent="0.3">
      <c r="A1280">
        <v>1</v>
      </c>
      <c r="B1280" t="s">
        <v>1643</v>
      </c>
      <c r="C1280" t="s">
        <v>857</v>
      </c>
      <c r="E1280">
        <v>5</v>
      </c>
      <c r="F1280">
        <v>21</v>
      </c>
      <c r="G1280">
        <v>26</v>
      </c>
      <c r="H1280">
        <v>21</v>
      </c>
      <c r="I1280">
        <v>23</v>
      </c>
      <c r="J1280">
        <v>3</v>
      </c>
      <c r="Z1280">
        <v>99</v>
      </c>
      <c r="AA1280" t="s">
        <v>1555</v>
      </c>
    </row>
    <row r="1281" spans="1:27" x14ac:dyDescent="0.3">
      <c r="A1281">
        <v>1</v>
      </c>
      <c r="B1281" t="s">
        <v>1644</v>
      </c>
      <c r="C1281" t="s">
        <v>978</v>
      </c>
      <c r="E1281">
        <v>7</v>
      </c>
      <c r="F1281">
        <v>4</v>
      </c>
      <c r="G1281">
        <v>3</v>
      </c>
      <c r="Z1281">
        <v>14</v>
      </c>
      <c r="AA1281" t="s">
        <v>1555</v>
      </c>
    </row>
    <row r="1282" spans="1:27" x14ac:dyDescent="0.3">
      <c r="A1282">
        <v>1</v>
      </c>
      <c r="B1282" t="s">
        <v>1645</v>
      </c>
      <c r="C1282" t="s">
        <v>847</v>
      </c>
      <c r="E1282">
        <v>7</v>
      </c>
      <c r="F1282">
        <v>25</v>
      </c>
      <c r="G1282">
        <v>29</v>
      </c>
      <c r="Z1282">
        <v>61</v>
      </c>
      <c r="AA1282" t="s">
        <v>1555</v>
      </c>
    </row>
    <row r="1283" spans="1:27" x14ac:dyDescent="0.3">
      <c r="A1283">
        <v>1</v>
      </c>
      <c r="B1283" t="s">
        <v>1646</v>
      </c>
      <c r="C1283" t="s">
        <v>1598</v>
      </c>
      <c r="E1283">
        <v>1</v>
      </c>
      <c r="Z1283">
        <v>1</v>
      </c>
      <c r="AA1283" t="s">
        <v>1555</v>
      </c>
    </row>
    <row r="1284" spans="1:27" x14ac:dyDescent="0.3">
      <c r="A1284">
        <v>1</v>
      </c>
      <c r="B1284" t="s">
        <v>1647</v>
      </c>
      <c r="C1284" t="s">
        <v>1648</v>
      </c>
      <c r="F1284">
        <v>15</v>
      </c>
      <c r="G1284">
        <v>25</v>
      </c>
      <c r="H1284">
        <v>10</v>
      </c>
      <c r="Z1284">
        <v>50</v>
      </c>
      <c r="AA1284" t="s">
        <v>1555</v>
      </c>
    </row>
    <row r="1285" spans="1:27" x14ac:dyDescent="0.3">
      <c r="A1285">
        <v>1</v>
      </c>
      <c r="B1285" t="s">
        <v>1649</v>
      </c>
      <c r="C1285" t="s">
        <v>868</v>
      </c>
      <c r="E1285">
        <v>1</v>
      </c>
      <c r="F1285">
        <v>1</v>
      </c>
      <c r="Z1285">
        <v>2</v>
      </c>
      <c r="AA1285" t="s">
        <v>1555</v>
      </c>
    </row>
    <row r="1286" spans="1:27" x14ac:dyDescent="0.3">
      <c r="A1286">
        <v>1</v>
      </c>
      <c r="B1286" t="s">
        <v>1650</v>
      </c>
      <c r="C1286" t="s">
        <v>857</v>
      </c>
      <c r="H1286">
        <v>5</v>
      </c>
      <c r="Z1286">
        <v>5</v>
      </c>
      <c r="AA1286" t="s">
        <v>1555</v>
      </c>
    </row>
    <row r="1287" spans="1:27" x14ac:dyDescent="0.3">
      <c r="A1287">
        <v>1</v>
      </c>
      <c r="B1287" t="s">
        <v>1651</v>
      </c>
      <c r="C1287" t="s">
        <v>1419</v>
      </c>
      <c r="F1287">
        <v>6</v>
      </c>
      <c r="G1287">
        <v>1</v>
      </c>
      <c r="Z1287">
        <v>7</v>
      </c>
      <c r="AA1287" t="s">
        <v>1555</v>
      </c>
    </row>
    <row r="1288" spans="1:27" x14ac:dyDescent="0.3">
      <c r="A1288">
        <v>2</v>
      </c>
      <c r="B1288" t="s">
        <v>1651</v>
      </c>
      <c r="C1288" t="s">
        <v>1419</v>
      </c>
      <c r="G1288">
        <v>1</v>
      </c>
      <c r="H1288">
        <v>1</v>
      </c>
      <c r="K1288">
        <v>1</v>
      </c>
      <c r="L1288">
        <v>1</v>
      </c>
      <c r="Z1288">
        <v>4</v>
      </c>
      <c r="AA1288" t="s">
        <v>1555</v>
      </c>
    </row>
    <row r="1289" spans="1:27" x14ac:dyDescent="0.3">
      <c r="A1289">
        <v>2</v>
      </c>
      <c r="B1289" t="s">
        <v>1652</v>
      </c>
      <c r="C1289" t="s">
        <v>1038</v>
      </c>
      <c r="F1289">
        <v>1</v>
      </c>
      <c r="G1289">
        <v>1</v>
      </c>
      <c r="H1289">
        <v>1</v>
      </c>
      <c r="I1289">
        <v>1</v>
      </c>
      <c r="K1289">
        <v>1</v>
      </c>
      <c r="L1289">
        <v>1</v>
      </c>
      <c r="Z1289">
        <v>6</v>
      </c>
      <c r="AA1289" t="s">
        <v>1555</v>
      </c>
    </row>
    <row r="1290" spans="1:27" x14ac:dyDescent="0.3">
      <c r="A1290">
        <v>1</v>
      </c>
      <c r="B1290" t="s">
        <v>1653</v>
      </c>
      <c r="C1290" t="s">
        <v>844</v>
      </c>
      <c r="G1290">
        <v>7</v>
      </c>
      <c r="H1290">
        <v>16</v>
      </c>
      <c r="I1290">
        <v>2</v>
      </c>
      <c r="Z1290">
        <v>25</v>
      </c>
      <c r="AA1290" t="s">
        <v>1555</v>
      </c>
    </row>
    <row r="1291" spans="1:27" x14ac:dyDescent="0.3">
      <c r="A1291">
        <v>2</v>
      </c>
      <c r="B1291" t="s">
        <v>1653</v>
      </c>
      <c r="C1291" t="s">
        <v>844</v>
      </c>
      <c r="E1291">
        <v>1</v>
      </c>
      <c r="I1291">
        <v>1</v>
      </c>
      <c r="J1291">
        <v>1</v>
      </c>
      <c r="K1291">
        <v>1</v>
      </c>
      <c r="L1291">
        <v>1</v>
      </c>
      <c r="Z1291">
        <v>5</v>
      </c>
      <c r="AA1291" t="s">
        <v>1555</v>
      </c>
    </row>
    <row r="1292" spans="1:27" x14ac:dyDescent="0.3">
      <c r="A1292">
        <v>1</v>
      </c>
      <c r="B1292" t="s">
        <v>1654</v>
      </c>
      <c r="C1292" t="s">
        <v>872</v>
      </c>
      <c r="E1292">
        <v>15</v>
      </c>
      <c r="F1292">
        <v>28</v>
      </c>
      <c r="G1292">
        <v>37</v>
      </c>
      <c r="H1292">
        <v>27</v>
      </c>
      <c r="I1292">
        <v>5</v>
      </c>
      <c r="J1292">
        <v>1</v>
      </c>
      <c r="Z1292">
        <v>113</v>
      </c>
      <c r="AA1292" t="s">
        <v>1555</v>
      </c>
    </row>
    <row r="1293" spans="1:27" x14ac:dyDescent="0.3">
      <c r="A1293">
        <v>1</v>
      </c>
      <c r="B1293" t="s">
        <v>1655</v>
      </c>
      <c r="C1293" t="s">
        <v>962</v>
      </c>
      <c r="F1293">
        <v>20</v>
      </c>
      <c r="G1293">
        <v>30</v>
      </c>
      <c r="H1293">
        <v>25</v>
      </c>
      <c r="I1293">
        <v>2</v>
      </c>
      <c r="J1293">
        <v>3</v>
      </c>
      <c r="Z1293">
        <v>80</v>
      </c>
      <c r="AA1293" t="s">
        <v>1555</v>
      </c>
    </row>
    <row r="1294" spans="1:27" x14ac:dyDescent="0.3">
      <c r="A1294">
        <v>1</v>
      </c>
      <c r="B1294" t="s">
        <v>1656</v>
      </c>
      <c r="C1294" t="s">
        <v>868</v>
      </c>
      <c r="E1294">
        <v>1</v>
      </c>
      <c r="Z1294">
        <v>1</v>
      </c>
      <c r="AA1294" t="s">
        <v>1555</v>
      </c>
    </row>
    <row r="1295" spans="1:27" x14ac:dyDescent="0.3">
      <c r="A1295">
        <v>1</v>
      </c>
      <c r="B1295" t="s">
        <v>1657</v>
      </c>
      <c r="C1295" t="s">
        <v>857</v>
      </c>
      <c r="E1295">
        <v>1</v>
      </c>
      <c r="F1295">
        <v>6</v>
      </c>
      <c r="G1295">
        <v>16</v>
      </c>
      <c r="H1295">
        <v>4</v>
      </c>
      <c r="K1295">
        <v>2</v>
      </c>
      <c r="Z1295">
        <v>29</v>
      </c>
      <c r="AA1295" t="s">
        <v>1555</v>
      </c>
    </row>
    <row r="1296" spans="1:27" x14ac:dyDescent="0.3">
      <c r="A1296">
        <v>1</v>
      </c>
      <c r="B1296" t="s">
        <v>1658</v>
      </c>
      <c r="C1296" t="s">
        <v>978</v>
      </c>
      <c r="E1296">
        <v>8</v>
      </c>
      <c r="F1296">
        <v>30</v>
      </c>
      <c r="G1296">
        <v>35</v>
      </c>
      <c r="H1296">
        <v>43</v>
      </c>
      <c r="I1296">
        <v>23</v>
      </c>
      <c r="Z1296">
        <v>139</v>
      </c>
      <c r="AA1296" t="s">
        <v>1555</v>
      </c>
    </row>
    <row r="1297" spans="1:27" x14ac:dyDescent="0.3">
      <c r="A1297">
        <v>1</v>
      </c>
      <c r="B1297" t="s">
        <v>1659</v>
      </c>
      <c r="C1297" t="s">
        <v>880</v>
      </c>
      <c r="E1297">
        <v>14</v>
      </c>
      <c r="F1297">
        <v>22</v>
      </c>
      <c r="G1297">
        <v>29</v>
      </c>
      <c r="H1297">
        <v>22</v>
      </c>
      <c r="I1297">
        <v>9</v>
      </c>
      <c r="J1297">
        <v>4</v>
      </c>
      <c r="K1297">
        <v>2</v>
      </c>
      <c r="Z1297">
        <v>102</v>
      </c>
      <c r="AA1297" t="s">
        <v>1555</v>
      </c>
    </row>
    <row r="1298" spans="1:27" x14ac:dyDescent="0.3">
      <c r="A1298">
        <v>1</v>
      </c>
      <c r="B1298" t="s">
        <v>1660</v>
      </c>
      <c r="C1298" t="s">
        <v>857</v>
      </c>
      <c r="E1298">
        <v>2</v>
      </c>
      <c r="F1298">
        <v>6</v>
      </c>
      <c r="G1298">
        <v>15</v>
      </c>
      <c r="H1298">
        <v>7</v>
      </c>
      <c r="I1298">
        <v>1</v>
      </c>
      <c r="Z1298">
        <v>31</v>
      </c>
      <c r="AA1298" t="s">
        <v>1555</v>
      </c>
    </row>
    <row r="1299" spans="1:27" x14ac:dyDescent="0.3">
      <c r="A1299">
        <v>1</v>
      </c>
      <c r="B1299" t="s">
        <v>1661</v>
      </c>
      <c r="C1299" t="s">
        <v>978</v>
      </c>
      <c r="F1299">
        <v>16</v>
      </c>
      <c r="G1299">
        <v>22</v>
      </c>
      <c r="H1299">
        <v>16</v>
      </c>
      <c r="I1299">
        <v>2</v>
      </c>
      <c r="Z1299">
        <v>56</v>
      </c>
      <c r="AA1299" t="s">
        <v>1555</v>
      </c>
    </row>
    <row r="1300" spans="1:27" x14ac:dyDescent="0.3">
      <c r="A1300">
        <v>1</v>
      </c>
      <c r="B1300" t="s">
        <v>1662</v>
      </c>
      <c r="C1300" t="s">
        <v>844</v>
      </c>
      <c r="E1300">
        <v>14</v>
      </c>
      <c r="F1300">
        <v>37</v>
      </c>
      <c r="G1300">
        <v>47</v>
      </c>
      <c r="H1300">
        <v>50</v>
      </c>
      <c r="I1300">
        <v>39</v>
      </c>
      <c r="J1300">
        <v>28</v>
      </c>
      <c r="K1300">
        <v>11</v>
      </c>
      <c r="L1300">
        <v>5</v>
      </c>
      <c r="Z1300">
        <v>231</v>
      </c>
      <c r="AA1300" t="s">
        <v>1555</v>
      </c>
    </row>
    <row r="1301" spans="1:27" x14ac:dyDescent="0.3">
      <c r="A1301">
        <v>1</v>
      </c>
      <c r="B1301" t="s">
        <v>1663</v>
      </c>
      <c r="C1301" t="s">
        <v>811</v>
      </c>
      <c r="D1301">
        <v>1</v>
      </c>
      <c r="Z1301">
        <v>1</v>
      </c>
      <c r="AA1301" t="s">
        <v>1555</v>
      </c>
    </row>
    <row r="1302" spans="1:27" x14ac:dyDescent="0.3">
      <c r="A1302">
        <v>1</v>
      </c>
      <c r="B1302" t="s">
        <v>1664</v>
      </c>
      <c r="C1302" t="s">
        <v>811</v>
      </c>
      <c r="E1302">
        <v>3</v>
      </c>
      <c r="Z1302">
        <v>3</v>
      </c>
      <c r="AA1302" t="s">
        <v>1555</v>
      </c>
    </row>
    <row r="1303" spans="1:27" x14ac:dyDescent="0.3">
      <c r="A1303">
        <v>1</v>
      </c>
      <c r="B1303" t="s">
        <v>1665</v>
      </c>
      <c r="C1303" t="s">
        <v>1210</v>
      </c>
      <c r="E1303">
        <v>1</v>
      </c>
      <c r="G1303">
        <v>2</v>
      </c>
      <c r="Z1303">
        <v>3</v>
      </c>
      <c r="AA1303" t="s">
        <v>1555</v>
      </c>
    </row>
    <row r="1304" spans="1:27" x14ac:dyDescent="0.3">
      <c r="A1304">
        <v>2</v>
      </c>
      <c r="B1304" t="s">
        <v>1666</v>
      </c>
      <c r="C1304" t="s">
        <v>811</v>
      </c>
      <c r="E1304">
        <v>2</v>
      </c>
      <c r="F1304">
        <v>2</v>
      </c>
      <c r="G1304">
        <v>2</v>
      </c>
      <c r="Z1304">
        <v>6</v>
      </c>
      <c r="AA1304" t="s">
        <v>1555</v>
      </c>
    </row>
    <row r="1305" spans="1:27" x14ac:dyDescent="0.3">
      <c r="A1305">
        <v>1</v>
      </c>
      <c r="B1305" t="s">
        <v>1668</v>
      </c>
      <c r="C1305" t="s">
        <v>1210</v>
      </c>
      <c r="D1305">
        <v>7</v>
      </c>
      <c r="E1305">
        <v>8</v>
      </c>
      <c r="Z1305">
        <v>15</v>
      </c>
      <c r="AA1305" t="s">
        <v>1555</v>
      </c>
    </row>
    <row r="1306" spans="1:27" x14ac:dyDescent="0.3">
      <c r="A1306">
        <v>1</v>
      </c>
      <c r="B1306" t="s">
        <v>1669</v>
      </c>
      <c r="C1306" t="s">
        <v>811</v>
      </c>
      <c r="D1306">
        <v>2</v>
      </c>
      <c r="Z1306">
        <v>2</v>
      </c>
      <c r="AA1306" t="s">
        <v>1555</v>
      </c>
    </row>
    <row r="1307" spans="1:27" x14ac:dyDescent="0.3">
      <c r="A1307">
        <v>2</v>
      </c>
      <c r="B1307" t="s">
        <v>1669</v>
      </c>
      <c r="C1307" t="s">
        <v>811</v>
      </c>
      <c r="F1307">
        <v>1</v>
      </c>
      <c r="Z1307">
        <v>1</v>
      </c>
      <c r="AA1307" t="s">
        <v>1555</v>
      </c>
    </row>
    <row r="1308" spans="1:27" x14ac:dyDescent="0.3">
      <c r="A1308">
        <v>1</v>
      </c>
      <c r="B1308" t="s">
        <v>1670</v>
      </c>
      <c r="C1308" t="s">
        <v>1136</v>
      </c>
      <c r="F1308">
        <v>2</v>
      </c>
      <c r="Z1308">
        <v>2</v>
      </c>
      <c r="AA1308" t="s">
        <v>1555</v>
      </c>
    </row>
    <row r="1309" spans="1:27" x14ac:dyDescent="0.3">
      <c r="A1309">
        <v>1</v>
      </c>
      <c r="B1309" t="s">
        <v>1671</v>
      </c>
      <c r="C1309" t="s">
        <v>978</v>
      </c>
      <c r="D1309">
        <v>1</v>
      </c>
      <c r="E1309">
        <v>16</v>
      </c>
      <c r="F1309">
        <v>24</v>
      </c>
      <c r="Z1309">
        <v>41</v>
      </c>
      <c r="AA1309" t="s">
        <v>1555</v>
      </c>
    </row>
    <row r="1310" spans="1:27" x14ac:dyDescent="0.3">
      <c r="A1310">
        <v>1</v>
      </c>
      <c r="B1310" t="s">
        <v>1672</v>
      </c>
      <c r="C1310" t="s">
        <v>844</v>
      </c>
      <c r="F1310">
        <v>7</v>
      </c>
      <c r="H1310">
        <v>6</v>
      </c>
      <c r="I1310">
        <v>4</v>
      </c>
      <c r="Z1310">
        <v>17</v>
      </c>
      <c r="AA1310" t="s">
        <v>1555</v>
      </c>
    </row>
    <row r="1311" spans="1:27" x14ac:dyDescent="0.3">
      <c r="A1311">
        <v>2</v>
      </c>
      <c r="B1311" t="s">
        <v>2257</v>
      </c>
      <c r="C1311" t="s">
        <v>857</v>
      </c>
      <c r="F1311">
        <v>6</v>
      </c>
      <c r="G1311">
        <v>5</v>
      </c>
      <c r="H1311">
        <v>3</v>
      </c>
      <c r="I1311">
        <v>4</v>
      </c>
      <c r="J1311">
        <v>2</v>
      </c>
      <c r="Z1311">
        <v>20</v>
      </c>
      <c r="AA1311" t="s">
        <v>1555</v>
      </c>
    </row>
    <row r="1312" spans="1:27" x14ac:dyDescent="0.3">
      <c r="A1312">
        <v>1</v>
      </c>
      <c r="B1312" t="s">
        <v>1673</v>
      </c>
      <c r="C1312" t="s">
        <v>844</v>
      </c>
      <c r="H1312">
        <v>46</v>
      </c>
      <c r="Z1312">
        <v>46</v>
      </c>
      <c r="AA1312" t="s">
        <v>1555</v>
      </c>
    </row>
    <row r="1313" spans="1:27" x14ac:dyDescent="0.3">
      <c r="A1313">
        <v>2</v>
      </c>
      <c r="B1313" t="s">
        <v>1673</v>
      </c>
      <c r="C1313" t="s">
        <v>844</v>
      </c>
      <c r="F1313">
        <v>2</v>
      </c>
      <c r="I1313">
        <v>1</v>
      </c>
      <c r="J1313">
        <v>1</v>
      </c>
      <c r="Z1313">
        <v>4</v>
      </c>
      <c r="AA1313" t="s">
        <v>1555</v>
      </c>
    </row>
    <row r="1314" spans="1:27" x14ac:dyDescent="0.3">
      <c r="A1314">
        <v>1</v>
      </c>
      <c r="B1314" t="s">
        <v>1674</v>
      </c>
      <c r="C1314" t="s">
        <v>857</v>
      </c>
      <c r="H1314">
        <v>2</v>
      </c>
      <c r="Z1314">
        <v>2</v>
      </c>
      <c r="AA1314" t="s">
        <v>1555</v>
      </c>
    </row>
    <row r="1315" spans="1:27" x14ac:dyDescent="0.3">
      <c r="A1315">
        <v>2</v>
      </c>
      <c r="B1315" t="s">
        <v>1674</v>
      </c>
      <c r="C1315" t="s">
        <v>857</v>
      </c>
      <c r="E1315">
        <v>1</v>
      </c>
      <c r="F1315">
        <v>2</v>
      </c>
      <c r="H1315">
        <v>2</v>
      </c>
      <c r="I1315">
        <v>1</v>
      </c>
      <c r="J1315">
        <v>1</v>
      </c>
      <c r="Z1315">
        <v>7</v>
      </c>
      <c r="AA1315" t="s">
        <v>1555</v>
      </c>
    </row>
    <row r="1316" spans="1:27" x14ac:dyDescent="0.3">
      <c r="A1316">
        <v>2</v>
      </c>
      <c r="B1316" t="s">
        <v>2258</v>
      </c>
      <c r="C1316" t="s">
        <v>811</v>
      </c>
      <c r="E1316">
        <v>1</v>
      </c>
      <c r="F1316">
        <v>2</v>
      </c>
      <c r="H1316">
        <v>2</v>
      </c>
      <c r="Z1316">
        <v>5</v>
      </c>
      <c r="AA1316" t="s">
        <v>1555</v>
      </c>
    </row>
    <row r="1317" spans="1:27" x14ac:dyDescent="0.3">
      <c r="A1317">
        <v>1</v>
      </c>
      <c r="B1317" t="s">
        <v>1676</v>
      </c>
      <c r="C1317" t="s">
        <v>960</v>
      </c>
      <c r="E1317">
        <v>6</v>
      </c>
      <c r="Z1317">
        <v>6</v>
      </c>
      <c r="AA1317" t="s">
        <v>1555</v>
      </c>
    </row>
    <row r="1318" spans="1:27" x14ac:dyDescent="0.3">
      <c r="A1318">
        <v>1</v>
      </c>
      <c r="B1318" t="s">
        <v>1677</v>
      </c>
      <c r="C1318" t="s">
        <v>811</v>
      </c>
      <c r="E1318">
        <v>3</v>
      </c>
      <c r="F1318">
        <v>3</v>
      </c>
      <c r="Z1318">
        <v>6</v>
      </c>
      <c r="AA1318" t="s">
        <v>1555</v>
      </c>
    </row>
    <row r="1319" spans="1:27" x14ac:dyDescent="0.3">
      <c r="A1319">
        <v>2</v>
      </c>
      <c r="B1319" t="s">
        <v>1677</v>
      </c>
      <c r="C1319" t="s">
        <v>811</v>
      </c>
      <c r="F1319">
        <v>1</v>
      </c>
      <c r="Z1319">
        <v>1</v>
      </c>
      <c r="AA1319" t="s">
        <v>1555</v>
      </c>
    </row>
    <row r="1320" spans="1:27" x14ac:dyDescent="0.3">
      <c r="A1320">
        <v>1</v>
      </c>
      <c r="B1320" t="s">
        <v>1678</v>
      </c>
      <c r="C1320" t="s">
        <v>844</v>
      </c>
      <c r="E1320">
        <v>2</v>
      </c>
      <c r="F1320">
        <v>7</v>
      </c>
      <c r="G1320">
        <v>9</v>
      </c>
      <c r="Z1320">
        <v>18</v>
      </c>
      <c r="AA1320" t="s">
        <v>1555</v>
      </c>
    </row>
    <row r="1321" spans="1:27" x14ac:dyDescent="0.3">
      <c r="A1321">
        <v>1</v>
      </c>
      <c r="B1321" t="s">
        <v>1679</v>
      </c>
      <c r="C1321" t="s">
        <v>844</v>
      </c>
      <c r="G1321">
        <v>5</v>
      </c>
      <c r="H1321">
        <v>4</v>
      </c>
      <c r="I1321">
        <v>1</v>
      </c>
      <c r="Z1321">
        <v>10</v>
      </c>
      <c r="AA1321" t="s">
        <v>1555</v>
      </c>
    </row>
    <row r="1322" spans="1:27" x14ac:dyDescent="0.3">
      <c r="A1322">
        <v>1</v>
      </c>
      <c r="B1322" t="s">
        <v>1680</v>
      </c>
      <c r="C1322" t="s">
        <v>1013</v>
      </c>
      <c r="E1322">
        <v>2</v>
      </c>
      <c r="F1322">
        <v>11</v>
      </c>
      <c r="G1322">
        <v>20</v>
      </c>
      <c r="H1322">
        <v>16</v>
      </c>
      <c r="I1322">
        <v>2</v>
      </c>
      <c r="J1322">
        <v>1</v>
      </c>
      <c r="Z1322">
        <v>52</v>
      </c>
      <c r="AA1322" t="s">
        <v>1555</v>
      </c>
    </row>
    <row r="1323" spans="1:27" x14ac:dyDescent="0.3">
      <c r="A1323">
        <v>1</v>
      </c>
      <c r="B1323" t="s">
        <v>1681</v>
      </c>
      <c r="C1323" t="s">
        <v>844</v>
      </c>
      <c r="G1323">
        <v>1</v>
      </c>
      <c r="Z1323">
        <v>1</v>
      </c>
      <c r="AA1323" t="s">
        <v>1555</v>
      </c>
    </row>
    <row r="1324" spans="1:27" x14ac:dyDescent="0.3">
      <c r="A1324">
        <v>1</v>
      </c>
      <c r="B1324" t="s">
        <v>1682</v>
      </c>
      <c r="C1324" t="s">
        <v>857</v>
      </c>
      <c r="F1324">
        <v>13</v>
      </c>
      <c r="G1324">
        <v>13</v>
      </c>
      <c r="H1324">
        <v>5</v>
      </c>
      <c r="Z1324">
        <v>31</v>
      </c>
      <c r="AA1324" t="s">
        <v>1555</v>
      </c>
    </row>
    <row r="1325" spans="1:27" x14ac:dyDescent="0.3">
      <c r="A1325">
        <v>1</v>
      </c>
      <c r="B1325" t="s">
        <v>2259</v>
      </c>
      <c r="C1325" t="s">
        <v>1136</v>
      </c>
      <c r="J1325">
        <v>1</v>
      </c>
      <c r="L1325">
        <v>2</v>
      </c>
      <c r="Z1325">
        <v>3</v>
      </c>
      <c r="AA1325" t="s">
        <v>1555</v>
      </c>
    </row>
    <row r="1326" spans="1:27" x14ac:dyDescent="0.3">
      <c r="A1326">
        <v>1</v>
      </c>
      <c r="B1326" t="s">
        <v>1683</v>
      </c>
      <c r="C1326" t="s">
        <v>1684</v>
      </c>
      <c r="G1326">
        <v>3</v>
      </c>
      <c r="Z1326">
        <v>3</v>
      </c>
      <c r="AA1326" t="s">
        <v>1555</v>
      </c>
    </row>
    <row r="1327" spans="1:27" x14ac:dyDescent="0.3">
      <c r="A1327">
        <v>1</v>
      </c>
      <c r="B1327" t="s">
        <v>1685</v>
      </c>
      <c r="C1327" t="s">
        <v>978</v>
      </c>
      <c r="G1327">
        <v>12</v>
      </c>
      <c r="Z1327">
        <v>12</v>
      </c>
      <c r="AA1327" t="s">
        <v>1555</v>
      </c>
    </row>
    <row r="1328" spans="1:27" x14ac:dyDescent="0.3">
      <c r="A1328">
        <v>1</v>
      </c>
      <c r="B1328" t="s">
        <v>1686</v>
      </c>
      <c r="C1328" t="s">
        <v>1684</v>
      </c>
      <c r="E1328">
        <v>13</v>
      </c>
      <c r="F1328">
        <v>27</v>
      </c>
      <c r="G1328">
        <v>27</v>
      </c>
      <c r="H1328">
        <v>29</v>
      </c>
      <c r="I1328">
        <v>13</v>
      </c>
      <c r="J1328">
        <v>11</v>
      </c>
      <c r="Z1328">
        <v>120</v>
      </c>
      <c r="AA1328" t="s">
        <v>1555</v>
      </c>
    </row>
    <row r="1329" spans="1:27" x14ac:dyDescent="0.3">
      <c r="A1329">
        <v>1</v>
      </c>
      <c r="B1329" t="s">
        <v>1687</v>
      </c>
      <c r="C1329" t="s">
        <v>1024</v>
      </c>
      <c r="E1329">
        <v>1</v>
      </c>
      <c r="Z1329">
        <v>1</v>
      </c>
      <c r="AA1329" t="s">
        <v>1555</v>
      </c>
    </row>
    <row r="1330" spans="1:27" x14ac:dyDescent="0.3">
      <c r="A1330">
        <v>1</v>
      </c>
      <c r="B1330" t="s">
        <v>1688</v>
      </c>
      <c r="C1330" t="s">
        <v>947</v>
      </c>
      <c r="E1330">
        <v>6</v>
      </c>
      <c r="F1330">
        <v>5</v>
      </c>
      <c r="Z1330">
        <v>11</v>
      </c>
      <c r="AA1330" t="s">
        <v>1555</v>
      </c>
    </row>
    <row r="1331" spans="1:27" x14ac:dyDescent="0.3">
      <c r="A1331">
        <v>1</v>
      </c>
      <c r="B1331" t="s">
        <v>1689</v>
      </c>
      <c r="C1331" t="s">
        <v>811</v>
      </c>
      <c r="E1331">
        <v>8</v>
      </c>
      <c r="F1331">
        <v>13</v>
      </c>
      <c r="G1331">
        <v>3</v>
      </c>
      <c r="Z1331">
        <v>24</v>
      </c>
      <c r="AA1331" t="s">
        <v>1555</v>
      </c>
    </row>
    <row r="1332" spans="1:27" x14ac:dyDescent="0.3">
      <c r="A1332">
        <v>1</v>
      </c>
      <c r="B1332" t="s">
        <v>1690</v>
      </c>
      <c r="C1332" t="s">
        <v>1210</v>
      </c>
      <c r="F1332">
        <v>1</v>
      </c>
      <c r="G1332">
        <v>1</v>
      </c>
      <c r="Z1332">
        <v>2</v>
      </c>
      <c r="AA1332" t="s">
        <v>1555</v>
      </c>
    </row>
    <row r="1333" spans="1:27" x14ac:dyDescent="0.3">
      <c r="A1333">
        <v>1</v>
      </c>
      <c r="B1333" t="s">
        <v>1691</v>
      </c>
      <c r="C1333" t="s">
        <v>811</v>
      </c>
      <c r="E1333">
        <v>29</v>
      </c>
      <c r="F1333">
        <v>53</v>
      </c>
      <c r="G1333">
        <v>50</v>
      </c>
      <c r="H1333">
        <v>34</v>
      </c>
      <c r="Z1333">
        <v>166</v>
      </c>
      <c r="AA1333" t="s">
        <v>1555</v>
      </c>
    </row>
    <row r="1334" spans="1:27" x14ac:dyDescent="0.3">
      <c r="A1334">
        <v>2</v>
      </c>
      <c r="B1334" t="s">
        <v>1691</v>
      </c>
      <c r="C1334" t="s">
        <v>811</v>
      </c>
      <c r="H1334">
        <v>1</v>
      </c>
      <c r="Z1334">
        <v>1</v>
      </c>
      <c r="AA1334" t="s">
        <v>1555</v>
      </c>
    </row>
    <row r="1335" spans="1:27" x14ac:dyDescent="0.3">
      <c r="A1335">
        <v>1</v>
      </c>
      <c r="B1335" t="s">
        <v>1692</v>
      </c>
      <c r="C1335" t="s">
        <v>811</v>
      </c>
      <c r="E1335">
        <v>1</v>
      </c>
      <c r="F1335">
        <v>4</v>
      </c>
      <c r="G1335">
        <v>6</v>
      </c>
      <c r="Z1335">
        <v>11</v>
      </c>
      <c r="AA1335" t="s">
        <v>1555</v>
      </c>
    </row>
    <row r="1336" spans="1:27" x14ac:dyDescent="0.3">
      <c r="A1336">
        <v>1</v>
      </c>
      <c r="B1336" t="s">
        <v>1693</v>
      </c>
      <c r="C1336" t="s">
        <v>857</v>
      </c>
      <c r="E1336">
        <v>14</v>
      </c>
      <c r="F1336">
        <v>26</v>
      </c>
      <c r="G1336">
        <v>32</v>
      </c>
      <c r="H1336">
        <v>29</v>
      </c>
      <c r="I1336">
        <v>21</v>
      </c>
      <c r="J1336">
        <v>20</v>
      </c>
      <c r="K1336">
        <v>10</v>
      </c>
      <c r="Z1336">
        <v>152</v>
      </c>
      <c r="AA1336" t="s">
        <v>1555</v>
      </c>
    </row>
    <row r="1337" spans="1:27" x14ac:dyDescent="0.3">
      <c r="A1337">
        <v>1</v>
      </c>
      <c r="B1337" t="s">
        <v>1694</v>
      </c>
      <c r="C1337" t="s">
        <v>978</v>
      </c>
      <c r="J1337">
        <v>3</v>
      </c>
      <c r="Z1337">
        <v>3</v>
      </c>
      <c r="AA1337" t="s">
        <v>1555</v>
      </c>
    </row>
    <row r="1338" spans="1:27" x14ac:dyDescent="0.3">
      <c r="A1338">
        <v>1</v>
      </c>
      <c r="B1338" t="s">
        <v>1695</v>
      </c>
      <c r="C1338" t="s">
        <v>1038</v>
      </c>
      <c r="J1338">
        <v>11</v>
      </c>
      <c r="K1338">
        <v>14</v>
      </c>
      <c r="L1338">
        <v>28</v>
      </c>
      <c r="M1338">
        <v>20</v>
      </c>
      <c r="N1338">
        <v>19</v>
      </c>
      <c r="O1338">
        <v>21</v>
      </c>
      <c r="P1338">
        <v>12</v>
      </c>
      <c r="Q1338">
        <v>4</v>
      </c>
      <c r="R1338">
        <v>11</v>
      </c>
      <c r="S1338">
        <v>1</v>
      </c>
      <c r="Z1338">
        <v>141</v>
      </c>
      <c r="AA1338" t="s">
        <v>1555</v>
      </c>
    </row>
    <row r="1339" spans="1:27" x14ac:dyDescent="0.3">
      <c r="A1339">
        <v>1</v>
      </c>
      <c r="B1339" t="s">
        <v>1696</v>
      </c>
      <c r="C1339" t="s">
        <v>811</v>
      </c>
      <c r="M1339">
        <v>3</v>
      </c>
      <c r="S1339">
        <v>1</v>
      </c>
      <c r="Z1339">
        <v>4</v>
      </c>
      <c r="AA1339" t="s">
        <v>1555</v>
      </c>
    </row>
    <row r="1340" spans="1:27" x14ac:dyDescent="0.3">
      <c r="A1340">
        <v>1</v>
      </c>
      <c r="B1340" t="s">
        <v>1697</v>
      </c>
      <c r="C1340" t="s">
        <v>978</v>
      </c>
      <c r="J1340">
        <v>4</v>
      </c>
      <c r="K1340">
        <v>20</v>
      </c>
      <c r="L1340">
        <v>29</v>
      </c>
      <c r="M1340">
        <v>33</v>
      </c>
      <c r="N1340">
        <v>27</v>
      </c>
      <c r="O1340">
        <v>21</v>
      </c>
      <c r="P1340">
        <v>20</v>
      </c>
      <c r="R1340">
        <v>3</v>
      </c>
      <c r="Z1340">
        <v>157</v>
      </c>
      <c r="AA1340" t="s">
        <v>1555</v>
      </c>
    </row>
    <row r="1341" spans="1:27" x14ac:dyDescent="0.3">
      <c r="A1341">
        <v>1</v>
      </c>
      <c r="B1341" t="s">
        <v>1698</v>
      </c>
      <c r="C1341" t="s">
        <v>811</v>
      </c>
      <c r="S1341">
        <v>2</v>
      </c>
      <c r="Z1341">
        <v>2</v>
      </c>
      <c r="AA1341" t="s">
        <v>1555</v>
      </c>
    </row>
    <row r="1342" spans="1:27" x14ac:dyDescent="0.3">
      <c r="A1342">
        <v>1</v>
      </c>
      <c r="B1342" t="s">
        <v>1699</v>
      </c>
      <c r="C1342" t="s">
        <v>872</v>
      </c>
      <c r="L1342">
        <v>18</v>
      </c>
      <c r="M1342">
        <v>34</v>
      </c>
      <c r="O1342">
        <v>19</v>
      </c>
      <c r="P1342">
        <v>9</v>
      </c>
      <c r="Q1342">
        <v>6</v>
      </c>
      <c r="R1342">
        <v>8</v>
      </c>
      <c r="Z1342">
        <v>94</v>
      </c>
      <c r="AA1342" t="s">
        <v>1555</v>
      </c>
    </row>
    <row r="1343" spans="1:27" x14ac:dyDescent="0.3">
      <c r="A1343">
        <v>1</v>
      </c>
      <c r="B1343" t="s">
        <v>1700</v>
      </c>
      <c r="C1343" t="s">
        <v>1610</v>
      </c>
      <c r="L1343">
        <v>8</v>
      </c>
      <c r="M1343">
        <v>14</v>
      </c>
      <c r="N1343">
        <v>15</v>
      </c>
      <c r="O1343">
        <v>10</v>
      </c>
      <c r="P1343">
        <v>6</v>
      </c>
      <c r="Q1343">
        <v>1</v>
      </c>
      <c r="R1343">
        <v>1</v>
      </c>
      <c r="Z1343">
        <v>55</v>
      </c>
      <c r="AA1343" t="s">
        <v>1555</v>
      </c>
    </row>
    <row r="1344" spans="1:27" x14ac:dyDescent="0.3">
      <c r="A1344">
        <v>1</v>
      </c>
      <c r="B1344" t="s">
        <v>1701</v>
      </c>
      <c r="C1344" t="s">
        <v>811</v>
      </c>
      <c r="O1344">
        <v>3</v>
      </c>
      <c r="P1344">
        <v>8</v>
      </c>
      <c r="R1344">
        <v>4</v>
      </c>
      <c r="Z1344">
        <v>15</v>
      </c>
      <c r="AA1344" t="s">
        <v>1555</v>
      </c>
    </row>
    <row r="1345" spans="1:27" x14ac:dyDescent="0.3">
      <c r="A1345">
        <v>1</v>
      </c>
      <c r="B1345" t="s">
        <v>1702</v>
      </c>
      <c r="C1345" t="s">
        <v>880</v>
      </c>
      <c r="J1345">
        <v>1</v>
      </c>
      <c r="K1345">
        <v>1</v>
      </c>
      <c r="M1345">
        <v>1</v>
      </c>
      <c r="O1345">
        <v>2</v>
      </c>
      <c r="P1345">
        <v>1</v>
      </c>
      <c r="Z1345">
        <v>6</v>
      </c>
      <c r="AA1345" t="s">
        <v>1555</v>
      </c>
    </row>
    <row r="1346" spans="1:27" x14ac:dyDescent="0.3">
      <c r="A1346">
        <v>2</v>
      </c>
      <c r="B1346" t="s">
        <v>1702</v>
      </c>
      <c r="C1346" t="s">
        <v>880</v>
      </c>
      <c r="J1346">
        <v>5</v>
      </c>
      <c r="L1346">
        <v>6</v>
      </c>
      <c r="M1346">
        <v>2</v>
      </c>
      <c r="N1346">
        <v>2</v>
      </c>
      <c r="Z1346">
        <v>15</v>
      </c>
      <c r="AA1346" t="s">
        <v>1555</v>
      </c>
    </row>
    <row r="1347" spans="1:27" x14ac:dyDescent="0.3">
      <c r="A1347">
        <v>1</v>
      </c>
      <c r="B1347" t="s">
        <v>1703</v>
      </c>
      <c r="C1347" t="s">
        <v>872</v>
      </c>
      <c r="K1347">
        <v>19</v>
      </c>
      <c r="L1347">
        <v>22</v>
      </c>
      <c r="M1347">
        <v>22</v>
      </c>
      <c r="N1347">
        <v>19</v>
      </c>
      <c r="O1347">
        <v>9</v>
      </c>
      <c r="P1347">
        <v>8</v>
      </c>
      <c r="Z1347">
        <v>99</v>
      </c>
      <c r="AA1347" t="s">
        <v>1555</v>
      </c>
    </row>
    <row r="1348" spans="1:27" x14ac:dyDescent="0.3">
      <c r="A1348">
        <v>1</v>
      </c>
      <c r="B1348" t="s">
        <v>1704</v>
      </c>
      <c r="C1348" t="s">
        <v>978</v>
      </c>
      <c r="J1348">
        <v>3</v>
      </c>
      <c r="K1348">
        <v>50</v>
      </c>
      <c r="L1348">
        <v>49</v>
      </c>
      <c r="M1348">
        <v>39</v>
      </c>
      <c r="N1348">
        <v>19</v>
      </c>
      <c r="O1348">
        <v>39</v>
      </c>
      <c r="P1348">
        <v>17</v>
      </c>
      <c r="Q1348">
        <v>1</v>
      </c>
      <c r="Z1348">
        <v>217</v>
      </c>
      <c r="AA1348" t="s">
        <v>1555</v>
      </c>
    </row>
    <row r="1349" spans="1:27" x14ac:dyDescent="0.3">
      <c r="A1349">
        <v>1</v>
      </c>
      <c r="B1349" t="s">
        <v>1705</v>
      </c>
      <c r="C1349" t="s">
        <v>880</v>
      </c>
      <c r="J1349">
        <v>12</v>
      </c>
      <c r="K1349">
        <v>39</v>
      </c>
      <c r="L1349">
        <v>37</v>
      </c>
      <c r="M1349">
        <v>36</v>
      </c>
      <c r="N1349">
        <v>27</v>
      </c>
      <c r="O1349">
        <v>19</v>
      </c>
      <c r="P1349">
        <v>8</v>
      </c>
      <c r="Q1349">
        <v>1</v>
      </c>
      <c r="R1349">
        <v>1</v>
      </c>
      <c r="Z1349">
        <v>180</v>
      </c>
      <c r="AA1349" t="s">
        <v>1555</v>
      </c>
    </row>
    <row r="1350" spans="1:27" x14ac:dyDescent="0.3">
      <c r="A1350">
        <v>1</v>
      </c>
      <c r="B1350" t="s">
        <v>1706</v>
      </c>
      <c r="C1350" t="s">
        <v>978</v>
      </c>
      <c r="K1350">
        <v>40</v>
      </c>
      <c r="L1350">
        <v>25</v>
      </c>
      <c r="M1350">
        <v>39</v>
      </c>
      <c r="N1350">
        <v>29</v>
      </c>
      <c r="O1350">
        <v>6</v>
      </c>
      <c r="Z1350">
        <v>139</v>
      </c>
      <c r="AA1350" t="s">
        <v>1555</v>
      </c>
    </row>
    <row r="1351" spans="1:27" x14ac:dyDescent="0.3">
      <c r="A1351">
        <v>1</v>
      </c>
      <c r="B1351" t="s">
        <v>1707</v>
      </c>
      <c r="C1351" t="s">
        <v>1708</v>
      </c>
      <c r="K1351">
        <v>13</v>
      </c>
      <c r="L1351">
        <v>29</v>
      </c>
      <c r="M1351">
        <v>29</v>
      </c>
      <c r="N1351">
        <v>10</v>
      </c>
      <c r="O1351">
        <v>7</v>
      </c>
      <c r="P1351">
        <v>5</v>
      </c>
      <c r="Q1351">
        <v>4</v>
      </c>
      <c r="R1351">
        <v>3</v>
      </c>
      <c r="T1351">
        <v>1</v>
      </c>
      <c r="Z1351">
        <v>101</v>
      </c>
      <c r="AA1351" t="s">
        <v>1555</v>
      </c>
    </row>
    <row r="1352" spans="1:27" x14ac:dyDescent="0.3">
      <c r="A1352">
        <v>1</v>
      </c>
      <c r="B1352" t="s">
        <v>1709</v>
      </c>
      <c r="C1352" t="s">
        <v>1710</v>
      </c>
      <c r="K1352">
        <v>7</v>
      </c>
      <c r="L1352">
        <v>27</v>
      </c>
      <c r="M1352">
        <v>31</v>
      </c>
      <c r="N1352">
        <v>11</v>
      </c>
      <c r="O1352">
        <v>13</v>
      </c>
      <c r="P1352">
        <v>5</v>
      </c>
      <c r="Q1352">
        <v>7</v>
      </c>
      <c r="R1352">
        <v>6</v>
      </c>
      <c r="Z1352">
        <v>107</v>
      </c>
      <c r="AA1352" t="s">
        <v>1555</v>
      </c>
    </row>
    <row r="1353" spans="1:27" x14ac:dyDescent="0.3">
      <c r="A1353">
        <v>1</v>
      </c>
      <c r="B1353" t="s">
        <v>1711</v>
      </c>
      <c r="C1353" t="s">
        <v>811</v>
      </c>
      <c r="O1353">
        <v>2</v>
      </c>
      <c r="T1353">
        <v>1</v>
      </c>
      <c r="Z1353">
        <v>3</v>
      </c>
      <c r="AA1353" t="s">
        <v>1555</v>
      </c>
    </row>
    <row r="1354" spans="1:27" x14ac:dyDescent="0.3">
      <c r="A1354">
        <v>2</v>
      </c>
      <c r="B1354" t="s">
        <v>1711</v>
      </c>
      <c r="C1354" t="s">
        <v>811</v>
      </c>
      <c r="J1354">
        <v>1</v>
      </c>
      <c r="L1354">
        <v>1</v>
      </c>
      <c r="M1354">
        <v>1</v>
      </c>
      <c r="N1354">
        <v>1</v>
      </c>
      <c r="O1354">
        <v>2</v>
      </c>
      <c r="P1354">
        <v>1</v>
      </c>
      <c r="R1354">
        <v>1</v>
      </c>
      <c r="Z1354">
        <v>8</v>
      </c>
      <c r="AA1354" t="s">
        <v>1555</v>
      </c>
    </row>
    <row r="1355" spans="1:27" x14ac:dyDescent="0.3">
      <c r="A1355">
        <v>1</v>
      </c>
      <c r="B1355" t="s">
        <v>1712</v>
      </c>
      <c r="C1355" t="s">
        <v>880</v>
      </c>
      <c r="J1355">
        <v>3</v>
      </c>
      <c r="K1355">
        <v>6</v>
      </c>
      <c r="L1355">
        <v>9</v>
      </c>
      <c r="M1355">
        <v>15</v>
      </c>
      <c r="N1355">
        <v>15</v>
      </c>
      <c r="O1355">
        <v>17</v>
      </c>
      <c r="P1355">
        <v>15</v>
      </c>
      <c r="Q1355">
        <v>11</v>
      </c>
      <c r="R1355">
        <v>5</v>
      </c>
      <c r="Z1355">
        <v>96</v>
      </c>
      <c r="AA1355" t="s">
        <v>1555</v>
      </c>
    </row>
    <row r="1356" spans="1:27" x14ac:dyDescent="0.3">
      <c r="A1356">
        <v>1</v>
      </c>
      <c r="B1356" t="s">
        <v>1713</v>
      </c>
      <c r="C1356" t="s">
        <v>811</v>
      </c>
      <c r="K1356">
        <v>2</v>
      </c>
      <c r="L1356">
        <v>8</v>
      </c>
      <c r="M1356">
        <v>35</v>
      </c>
      <c r="N1356">
        <v>29</v>
      </c>
      <c r="O1356">
        <v>45</v>
      </c>
      <c r="P1356">
        <v>34</v>
      </c>
      <c r="Q1356">
        <v>18</v>
      </c>
      <c r="R1356">
        <v>5</v>
      </c>
      <c r="Z1356">
        <v>176</v>
      </c>
      <c r="AA1356" t="s">
        <v>1555</v>
      </c>
    </row>
    <row r="1357" spans="1:27" x14ac:dyDescent="0.3">
      <c r="A1357">
        <v>2</v>
      </c>
      <c r="B1357" t="s">
        <v>1713</v>
      </c>
      <c r="C1357" t="s">
        <v>811</v>
      </c>
      <c r="K1357">
        <v>1</v>
      </c>
      <c r="L1357">
        <v>1</v>
      </c>
      <c r="M1357">
        <v>1</v>
      </c>
      <c r="O1357">
        <v>1</v>
      </c>
      <c r="P1357">
        <v>1</v>
      </c>
      <c r="Q1357">
        <v>1</v>
      </c>
      <c r="R1357">
        <v>1</v>
      </c>
      <c r="S1357">
        <v>1</v>
      </c>
      <c r="T1357">
        <v>1</v>
      </c>
      <c r="Z1357">
        <v>9</v>
      </c>
      <c r="AA1357" t="s">
        <v>1555</v>
      </c>
    </row>
    <row r="1358" spans="1:27" x14ac:dyDescent="0.3">
      <c r="A1358">
        <v>1</v>
      </c>
      <c r="B1358" t="s">
        <v>1714</v>
      </c>
      <c r="C1358" t="s">
        <v>880</v>
      </c>
      <c r="J1358">
        <v>5</v>
      </c>
      <c r="K1358">
        <v>5</v>
      </c>
      <c r="L1358">
        <v>9</v>
      </c>
      <c r="M1358">
        <v>15</v>
      </c>
      <c r="N1358">
        <v>7</v>
      </c>
      <c r="O1358">
        <v>12</v>
      </c>
      <c r="P1358">
        <v>15</v>
      </c>
      <c r="Q1358">
        <v>9</v>
      </c>
      <c r="R1358">
        <v>6</v>
      </c>
      <c r="Z1358">
        <v>83</v>
      </c>
      <c r="AA1358" t="s">
        <v>1555</v>
      </c>
    </row>
    <row r="1359" spans="1:27" x14ac:dyDescent="0.3">
      <c r="A1359">
        <v>2</v>
      </c>
      <c r="B1359" t="s">
        <v>1714</v>
      </c>
      <c r="C1359" t="s">
        <v>880</v>
      </c>
      <c r="J1359">
        <v>1</v>
      </c>
      <c r="K1359">
        <v>1</v>
      </c>
      <c r="L1359">
        <v>1</v>
      </c>
      <c r="M1359">
        <v>2</v>
      </c>
      <c r="N1359">
        <v>1</v>
      </c>
      <c r="O1359">
        <v>2</v>
      </c>
      <c r="P1359">
        <v>1</v>
      </c>
      <c r="Q1359">
        <v>1</v>
      </c>
      <c r="R1359">
        <v>1</v>
      </c>
      <c r="Z1359">
        <v>11</v>
      </c>
      <c r="AA1359" t="s">
        <v>1555</v>
      </c>
    </row>
    <row r="1360" spans="1:27" x14ac:dyDescent="0.3">
      <c r="A1360">
        <v>1</v>
      </c>
      <c r="B1360" t="s">
        <v>1715</v>
      </c>
      <c r="C1360" t="s">
        <v>811</v>
      </c>
      <c r="J1360">
        <v>2</v>
      </c>
      <c r="K1360">
        <v>30</v>
      </c>
      <c r="L1360">
        <v>49</v>
      </c>
      <c r="M1360">
        <v>48</v>
      </c>
      <c r="N1360">
        <v>31</v>
      </c>
      <c r="O1360">
        <v>52</v>
      </c>
      <c r="P1360">
        <v>66</v>
      </c>
      <c r="Q1360">
        <v>52</v>
      </c>
      <c r="R1360">
        <v>50</v>
      </c>
      <c r="S1360">
        <v>33</v>
      </c>
      <c r="T1360">
        <v>25</v>
      </c>
      <c r="Z1360">
        <v>438</v>
      </c>
      <c r="AA1360" t="s">
        <v>1555</v>
      </c>
    </row>
    <row r="1361" spans="1:27" x14ac:dyDescent="0.3">
      <c r="A1361">
        <v>2</v>
      </c>
      <c r="B1361" t="s">
        <v>1715</v>
      </c>
      <c r="C1361" t="s">
        <v>811</v>
      </c>
      <c r="K1361">
        <v>1</v>
      </c>
      <c r="L1361">
        <v>2</v>
      </c>
      <c r="M1361">
        <v>2</v>
      </c>
      <c r="N1361">
        <v>1</v>
      </c>
      <c r="O1361">
        <v>1</v>
      </c>
      <c r="P1361">
        <v>2</v>
      </c>
      <c r="Q1361">
        <v>2</v>
      </c>
      <c r="R1361">
        <v>2</v>
      </c>
      <c r="S1361">
        <v>2</v>
      </c>
      <c r="T1361">
        <v>2</v>
      </c>
      <c r="Z1361">
        <v>17</v>
      </c>
      <c r="AA1361" t="s">
        <v>1555</v>
      </c>
    </row>
    <row r="1362" spans="1:27" x14ac:dyDescent="0.3">
      <c r="A1362">
        <v>1</v>
      </c>
      <c r="B1362" t="s">
        <v>1716</v>
      </c>
      <c r="C1362" t="s">
        <v>929</v>
      </c>
      <c r="J1362">
        <v>9</v>
      </c>
      <c r="K1362">
        <v>33</v>
      </c>
      <c r="L1362">
        <v>42</v>
      </c>
      <c r="M1362">
        <v>33</v>
      </c>
      <c r="R1362">
        <v>3</v>
      </c>
      <c r="Z1362">
        <v>120</v>
      </c>
      <c r="AA1362" t="s">
        <v>1555</v>
      </c>
    </row>
    <row r="1363" spans="1:27" x14ac:dyDescent="0.3">
      <c r="A1363">
        <v>1</v>
      </c>
      <c r="B1363" t="s">
        <v>1717</v>
      </c>
      <c r="C1363" t="s">
        <v>857</v>
      </c>
      <c r="J1363">
        <v>11</v>
      </c>
      <c r="M1363">
        <v>5</v>
      </c>
      <c r="Z1363">
        <v>16</v>
      </c>
      <c r="AA1363" t="s">
        <v>1555</v>
      </c>
    </row>
    <row r="1364" spans="1:27" x14ac:dyDescent="0.3">
      <c r="A1364">
        <v>1</v>
      </c>
      <c r="B1364" t="s">
        <v>1718</v>
      </c>
      <c r="C1364" t="s">
        <v>844</v>
      </c>
      <c r="J1364">
        <v>20</v>
      </c>
      <c r="K1364">
        <v>31</v>
      </c>
      <c r="L1364">
        <v>35</v>
      </c>
      <c r="M1364">
        <v>22</v>
      </c>
      <c r="N1364">
        <v>14</v>
      </c>
      <c r="O1364">
        <v>10</v>
      </c>
      <c r="P1364">
        <v>9</v>
      </c>
      <c r="Z1364">
        <v>141</v>
      </c>
      <c r="AA1364" t="s">
        <v>1555</v>
      </c>
    </row>
    <row r="1365" spans="1:27" x14ac:dyDescent="0.3">
      <c r="A1365">
        <v>1</v>
      </c>
      <c r="B1365" t="s">
        <v>1719</v>
      </c>
      <c r="C1365" t="s">
        <v>857</v>
      </c>
      <c r="J1365">
        <v>9</v>
      </c>
      <c r="K1365">
        <v>11</v>
      </c>
      <c r="L1365">
        <v>2</v>
      </c>
      <c r="M1365">
        <v>4</v>
      </c>
      <c r="Z1365">
        <v>26</v>
      </c>
      <c r="AA1365" t="s">
        <v>1555</v>
      </c>
    </row>
    <row r="1366" spans="1:27" x14ac:dyDescent="0.3">
      <c r="A1366">
        <v>1</v>
      </c>
      <c r="B1366" t="s">
        <v>1720</v>
      </c>
      <c r="C1366" t="s">
        <v>978</v>
      </c>
      <c r="J1366">
        <v>2</v>
      </c>
      <c r="K1366">
        <v>18</v>
      </c>
      <c r="L1366">
        <v>34</v>
      </c>
      <c r="M1366">
        <v>54</v>
      </c>
      <c r="N1366">
        <v>53</v>
      </c>
      <c r="O1366">
        <v>51</v>
      </c>
      <c r="P1366">
        <v>41</v>
      </c>
      <c r="Q1366">
        <v>40</v>
      </c>
      <c r="R1366">
        <v>20</v>
      </c>
      <c r="S1366">
        <v>19</v>
      </c>
      <c r="T1366">
        <v>12</v>
      </c>
      <c r="Z1366">
        <v>344</v>
      </c>
      <c r="AA1366" t="s">
        <v>1555</v>
      </c>
    </row>
    <row r="1367" spans="1:27" x14ac:dyDescent="0.3">
      <c r="A1367">
        <v>1</v>
      </c>
      <c r="B1367" t="s">
        <v>1721</v>
      </c>
      <c r="C1367" t="s">
        <v>1722</v>
      </c>
      <c r="J1367">
        <v>2</v>
      </c>
      <c r="K1367">
        <v>7</v>
      </c>
      <c r="L1367">
        <v>6</v>
      </c>
      <c r="M1367">
        <v>8</v>
      </c>
      <c r="N1367">
        <v>24</v>
      </c>
      <c r="O1367">
        <v>17</v>
      </c>
      <c r="P1367">
        <v>20</v>
      </c>
      <c r="Q1367">
        <v>15</v>
      </c>
      <c r="R1367">
        <v>23</v>
      </c>
      <c r="T1367">
        <v>3</v>
      </c>
      <c r="Z1367">
        <v>125</v>
      </c>
      <c r="AA1367" t="s">
        <v>1555</v>
      </c>
    </row>
    <row r="1368" spans="1:27" x14ac:dyDescent="0.3">
      <c r="A1368">
        <v>1</v>
      </c>
      <c r="B1368" t="s">
        <v>1723</v>
      </c>
      <c r="C1368" t="s">
        <v>1724</v>
      </c>
      <c r="P1368">
        <v>6</v>
      </c>
      <c r="Z1368">
        <v>6</v>
      </c>
      <c r="AA1368" t="s">
        <v>1555</v>
      </c>
    </row>
    <row r="1369" spans="1:27" x14ac:dyDescent="0.3">
      <c r="A1369">
        <v>1</v>
      </c>
      <c r="B1369" t="s">
        <v>1725</v>
      </c>
      <c r="C1369" t="s">
        <v>872</v>
      </c>
      <c r="O1369">
        <v>9</v>
      </c>
      <c r="P1369">
        <v>2</v>
      </c>
      <c r="Q1369">
        <v>3</v>
      </c>
      <c r="R1369">
        <v>1</v>
      </c>
      <c r="Z1369">
        <v>15</v>
      </c>
      <c r="AA1369" t="s">
        <v>1555</v>
      </c>
    </row>
    <row r="1370" spans="1:27" x14ac:dyDescent="0.3">
      <c r="A1370">
        <v>1</v>
      </c>
      <c r="B1370" t="s">
        <v>1726</v>
      </c>
      <c r="C1370" t="s">
        <v>1727</v>
      </c>
      <c r="J1370">
        <v>3</v>
      </c>
      <c r="K1370">
        <v>1</v>
      </c>
      <c r="R1370">
        <v>3</v>
      </c>
      <c r="Z1370">
        <v>7</v>
      </c>
      <c r="AA1370" t="s">
        <v>1555</v>
      </c>
    </row>
    <row r="1371" spans="1:27" x14ac:dyDescent="0.3">
      <c r="A1371">
        <v>1</v>
      </c>
      <c r="B1371" t="s">
        <v>1728</v>
      </c>
      <c r="C1371" t="s">
        <v>872</v>
      </c>
      <c r="J1371">
        <v>3</v>
      </c>
      <c r="K1371">
        <v>7</v>
      </c>
      <c r="L1371">
        <v>22</v>
      </c>
      <c r="M1371">
        <v>21</v>
      </c>
      <c r="N1371">
        <v>6</v>
      </c>
      <c r="O1371">
        <v>9</v>
      </c>
      <c r="P1371">
        <v>10</v>
      </c>
      <c r="Q1371">
        <v>6</v>
      </c>
      <c r="Z1371">
        <v>84</v>
      </c>
      <c r="AA1371" t="s">
        <v>1555</v>
      </c>
    </row>
    <row r="1372" spans="1:27" x14ac:dyDescent="0.3">
      <c r="A1372">
        <v>1</v>
      </c>
      <c r="B1372" t="s">
        <v>1729</v>
      </c>
      <c r="C1372" t="s">
        <v>1419</v>
      </c>
      <c r="K1372">
        <v>9</v>
      </c>
      <c r="L1372">
        <v>10</v>
      </c>
      <c r="M1372">
        <v>19</v>
      </c>
      <c r="N1372">
        <v>38</v>
      </c>
      <c r="O1372">
        <v>40</v>
      </c>
      <c r="P1372">
        <v>42</v>
      </c>
      <c r="Q1372">
        <v>23</v>
      </c>
      <c r="R1372">
        <v>19</v>
      </c>
      <c r="S1372">
        <v>14</v>
      </c>
      <c r="Z1372">
        <v>214</v>
      </c>
      <c r="AA1372" t="s">
        <v>1555</v>
      </c>
    </row>
    <row r="1373" spans="1:27" x14ac:dyDescent="0.3">
      <c r="A1373">
        <v>1</v>
      </c>
      <c r="B1373" t="s">
        <v>1730</v>
      </c>
      <c r="C1373" t="s">
        <v>1727</v>
      </c>
      <c r="J1373">
        <v>3</v>
      </c>
      <c r="K1373">
        <v>5</v>
      </c>
      <c r="L1373">
        <v>2</v>
      </c>
      <c r="M1373">
        <v>3</v>
      </c>
      <c r="N1373">
        <v>2</v>
      </c>
      <c r="O1373">
        <v>2</v>
      </c>
      <c r="Q1373">
        <v>1</v>
      </c>
      <c r="Z1373">
        <v>18</v>
      </c>
      <c r="AA1373" t="s">
        <v>1555</v>
      </c>
    </row>
    <row r="1374" spans="1:27" x14ac:dyDescent="0.3">
      <c r="A1374">
        <v>2</v>
      </c>
      <c r="B1374" t="s">
        <v>2260</v>
      </c>
      <c r="C1374" t="s">
        <v>857</v>
      </c>
      <c r="J1374">
        <v>3</v>
      </c>
      <c r="K1374">
        <v>5</v>
      </c>
      <c r="L1374">
        <v>2</v>
      </c>
      <c r="M1374">
        <v>2</v>
      </c>
      <c r="N1374">
        <v>5</v>
      </c>
      <c r="Z1374">
        <v>17</v>
      </c>
      <c r="AA1374" t="s">
        <v>1555</v>
      </c>
    </row>
    <row r="1375" spans="1:27" x14ac:dyDescent="0.3">
      <c r="A1375">
        <v>1</v>
      </c>
      <c r="B1375" t="s">
        <v>1731</v>
      </c>
      <c r="C1375" t="s">
        <v>1147</v>
      </c>
      <c r="J1375">
        <v>1</v>
      </c>
      <c r="Z1375">
        <v>1</v>
      </c>
      <c r="AA1375" t="s">
        <v>1555</v>
      </c>
    </row>
    <row r="1376" spans="1:27" x14ac:dyDescent="0.3">
      <c r="A1376">
        <v>1</v>
      </c>
      <c r="B1376" t="s">
        <v>1732</v>
      </c>
      <c r="C1376" t="s">
        <v>857</v>
      </c>
      <c r="M1376">
        <v>6</v>
      </c>
      <c r="Z1376">
        <v>6</v>
      </c>
      <c r="AA1376" t="s">
        <v>1555</v>
      </c>
    </row>
    <row r="1377" spans="1:27" x14ac:dyDescent="0.3">
      <c r="A1377">
        <v>1</v>
      </c>
      <c r="B1377" t="s">
        <v>1733</v>
      </c>
      <c r="C1377" t="s">
        <v>844</v>
      </c>
      <c r="J1377">
        <v>10</v>
      </c>
      <c r="N1377">
        <v>3</v>
      </c>
      <c r="O1377">
        <v>3</v>
      </c>
      <c r="P1377">
        <v>2</v>
      </c>
      <c r="R1377">
        <v>9</v>
      </c>
      <c r="Z1377">
        <v>27</v>
      </c>
      <c r="AA1377" t="s">
        <v>1555</v>
      </c>
    </row>
    <row r="1378" spans="1:27" x14ac:dyDescent="0.3">
      <c r="A1378">
        <v>1</v>
      </c>
      <c r="B1378" t="s">
        <v>1734</v>
      </c>
      <c r="C1378" t="s">
        <v>857</v>
      </c>
      <c r="J1378">
        <v>10</v>
      </c>
      <c r="K1378">
        <v>18</v>
      </c>
      <c r="Z1378">
        <v>28</v>
      </c>
      <c r="AA1378" t="s">
        <v>1555</v>
      </c>
    </row>
    <row r="1379" spans="1:27" x14ac:dyDescent="0.3">
      <c r="A1379">
        <v>2</v>
      </c>
      <c r="B1379" t="s">
        <v>1734</v>
      </c>
      <c r="C1379" t="s">
        <v>857</v>
      </c>
      <c r="R1379">
        <v>1</v>
      </c>
      <c r="Z1379">
        <v>1</v>
      </c>
      <c r="AA1379" t="s">
        <v>1555</v>
      </c>
    </row>
    <row r="1380" spans="1:27" x14ac:dyDescent="0.3">
      <c r="A1380">
        <v>1</v>
      </c>
      <c r="B1380" t="s">
        <v>1735</v>
      </c>
      <c r="C1380" t="s">
        <v>844</v>
      </c>
      <c r="J1380">
        <v>2</v>
      </c>
      <c r="K1380">
        <v>18</v>
      </c>
      <c r="L1380">
        <v>11</v>
      </c>
      <c r="M1380">
        <v>13</v>
      </c>
      <c r="N1380">
        <v>12</v>
      </c>
      <c r="O1380">
        <v>13</v>
      </c>
      <c r="P1380">
        <v>8</v>
      </c>
      <c r="R1380">
        <v>4</v>
      </c>
      <c r="S1380">
        <v>2</v>
      </c>
      <c r="Z1380">
        <v>83</v>
      </c>
      <c r="AA1380" t="s">
        <v>1555</v>
      </c>
    </row>
    <row r="1381" spans="1:27" x14ac:dyDescent="0.3">
      <c r="A1381">
        <v>1</v>
      </c>
      <c r="B1381" t="s">
        <v>1736</v>
      </c>
      <c r="C1381" t="s">
        <v>857</v>
      </c>
      <c r="K1381">
        <v>10</v>
      </c>
      <c r="L1381">
        <v>15</v>
      </c>
      <c r="M1381">
        <v>16</v>
      </c>
      <c r="N1381">
        <v>15</v>
      </c>
      <c r="O1381">
        <v>4</v>
      </c>
      <c r="P1381">
        <v>5</v>
      </c>
      <c r="Z1381">
        <v>65</v>
      </c>
      <c r="AA1381" t="s">
        <v>1555</v>
      </c>
    </row>
    <row r="1382" spans="1:27" x14ac:dyDescent="0.3">
      <c r="A1382">
        <v>1</v>
      </c>
      <c r="B1382" t="s">
        <v>1737</v>
      </c>
      <c r="C1382" t="s">
        <v>857</v>
      </c>
      <c r="K1382">
        <v>2</v>
      </c>
      <c r="M1382">
        <v>2</v>
      </c>
      <c r="N1382">
        <v>1</v>
      </c>
      <c r="Z1382">
        <v>5</v>
      </c>
      <c r="AA1382" t="s">
        <v>1555</v>
      </c>
    </row>
    <row r="1383" spans="1:27" x14ac:dyDescent="0.3">
      <c r="A1383">
        <v>1</v>
      </c>
      <c r="B1383" t="s">
        <v>1738</v>
      </c>
      <c r="C1383" t="s">
        <v>1313</v>
      </c>
      <c r="K1383">
        <v>4</v>
      </c>
      <c r="L1383">
        <v>5</v>
      </c>
      <c r="M1383">
        <v>2</v>
      </c>
      <c r="N1383">
        <v>3</v>
      </c>
      <c r="O1383">
        <v>2</v>
      </c>
      <c r="Z1383">
        <v>16</v>
      </c>
      <c r="AA1383" t="s">
        <v>1555</v>
      </c>
    </row>
    <row r="1384" spans="1:27" x14ac:dyDescent="0.3">
      <c r="A1384">
        <v>1</v>
      </c>
      <c r="B1384" t="s">
        <v>1739</v>
      </c>
      <c r="C1384" t="s">
        <v>857</v>
      </c>
      <c r="K1384">
        <v>18</v>
      </c>
      <c r="L1384">
        <v>23</v>
      </c>
      <c r="M1384">
        <v>18</v>
      </c>
      <c r="N1384">
        <v>17</v>
      </c>
      <c r="O1384">
        <v>9</v>
      </c>
      <c r="P1384">
        <v>3</v>
      </c>
      <c r="Z1384">
        <v>88</v>
      </c>
      <c r="AA1384" t="s">
        <v>1555</v>
      </c>
    </row>
    <row r="1385" spans="1:27" x14ac:dyDescent="0.3">
      <c r="A1385">
        <v>1</v>
      </c>
      <c r="B1385" t="s">
        <v>1740</v>
      </c>
      <c r="C1385" t="s">
        <v>844</v>
      </c>
      <c r="M1385">
        <v>5</v>
      </c>
      <c r="N1385">
        <v>6</v>
      </c>
      <c r="O1385">
        <v>6</v>
      </c>
      <c r="P1385">
        <v>2</v>
      </c>
      <c r="Z1385">
        <v>19</v>
      </c>
      <c r="AA1385" t="s">
        <v>1555</v>
      </c>
    </row>
    <row r="1386" spans="1:27" x14ac:dyDescent="0.3">
      <c r="A1386">
        <v>1</v>
      </c>
      <c r="B1386" t="s">
        <v>1741</v>
      </c>
      <c r="C1386" t="s">
        <v>857</v>
      </c>
      <c r="K1386">
        <v>2</v>
      </c>
      <c r="M1386">
        <v>4</v>
      </c>
      <c r="N1386">
        <v>2</v>
      </c>
      <c r="Z1386">
        <v>8</v>
      </c>
      <c r="AA1386" t="s">
        <v>1555</v>
      </c>
    </row>
    <row r="1387" spans="1:27" x14ac:dyDescent="0.3">
      <c r="A1387">
        <v>1</v>
      </c>
      <c r="B1387" t="s">
        <v>1742</v>
      </c>
      <c r="C1387" t="s">
        <v>962</v>
      </c>
      <c r="K1387">
        <v>10</v>
      </c>
      <c r="L1387">
        <v>5</v>
      </c>
      <c r="M1387">
        <v>4</v>
      </c>
      <c r="N1387">
        <v>4</v>
      </c>
      <c r="O1387">
        <v>3</v>
      </c>
      <c r="P1387">
        <v>1</v>
      </c>
      <c r="Z1387">
        <v>27</v>
      </c>
      <c r="AA1387" t="s">
        <v>1555</v>
      </c>
    </row>
    <row r="1388" spans="1:27" x14ac:dyDescent="0.3">
      <c r="A1388">
        <v>1</v>
      </c>
      <c r="B1388" t="s">
        <v>1743</v>
      </c>
      <c r="C1388" t="s">
        <v>844</v>
      </c>
      <c r="K1388">
        <v>8</v>
      </c>
      <c r="L1388">
        <v>13</v>
      </c>
      <c r="M1388">
        <v>13</v>
      </c>
      <c r="N1388">
        <v>9</v>
      </c>
      <c r="O1388">
        <v>7</v>
      </c>
      <c r="P1388">
        <v>5</v>
      </c>
      <c r="Q1388">
        <v>1</v>
      </c>
      <c r="R1388">
        <v>3</v>
      </c>
      <c r="S1388">
        <v>2</v>
      </c>
      <c r="T1388">
        <v>3</v>
      </c>
      <c r="Z1388">
        <v>64</v>
      </c>
      <c r="AA1388" t="s">
        <v>1555</v>
      </c>
    </row>
    <row r="1389" spans="1:27" x14ac:dyDescent="0.3">
      <c r="A1389">
        <v>1</v>
      </c>
      <c r="B1389" t="s">
        <v>1744</v>
      </c>
      <c r="C1389" t="s">
        <v>857</v>
      </c>
      <c r="K1389">
        <v>28</v>
      </c>
      <c r="L1389">
        <v>33</v>
      </c>
      <c r="M1389">
        <v>29</v>
      </c>
      <c r="N1389">
        <v>24</v>
      </c>
      <c r="O1389">
        <v>21</v>
      </c>
      <c r="P1389">
        <v>18</v>
      </c>
      <c r="Q1389">
        <v>10</v>
      </c>
      <c r="R1389">
        <v>9</v>
      </c>
      <c r="S1389">
        <v>9</v>
      </c>
      <c r="T1389">
        <v>2</v>
      </c>
      <c r="Z1389">
        <v>183</v>
      </c>
      <c r="AA1389" t="s">
        <v>1555</v>
      </c>
    </row>
    <row r="1390" spans="1:27" x14ac:dyDescent="0.3">
      <c r="A1390">
        <v>1</v>
      </c>
      <c r="B1390" t="s">
        <v>1745</v>
      </c>
      <c r="C1390" t="s">
        <v>844</v>
      </c>
      <c r="J1390">
        <v>55</v>
      </c>
      <c r="K1390">
        <v>60</v>
      </c>
      <c r="L1390">
        <v>67</v>
      </c>
      <c r="M1390">
        <v>44</v>
      </c>
      <c r="S1390">
        <v>2</v>
      </c>
      <c r="Z1390">
        <v>228</v>
      </c>
      <c r="AA1390" t="s">
        <v>1555</v>
      </c>
    </row>
    <row r="1391" spans="1:27" x14ac:dyDescent="0.3">
      <c r="A1391">
        <v>1</v>
      </c>
      <c r="B1391" t="s">
        <v>1746</v>
      </c>
      <c r="C1391" t="s">
        <v>857</v>
      </c>
      <c r="K1391">
        <v>33</v>
      </c>
      <c r="L1391">
        <v>44</v>
      </c>
      <c r="M1391">
        <v>33</v>
      </c>
      <c r="N1391">
        <v>24</v>
      </c>
      <c r="Z1391">
        <v>134</v>
      </c>
      <c r="AA1391" t="s">
        <v>1555</v>
      </c>
    </row>
    <row r="1392" spans="1:27" x14ac:dyDescent="0.3">
      <c r="A1392">
        <v>1</v>
      </c>
      <c r="B1392" t="s">
        <v>1747</v>
      </c>
      <c r="C1392" t="s">
        <v>1013</v>
      </c>
      <c r="J1392">
        <v>4</v>
      </c>
      <c r="K1392">
        <v>23</v>
      </c>
      <c r="L1392">
        <v>36</v>
      </c>
      <c r="M1392">
        <v>47</v>
      </c>
      <c r="N1392">
        <v>32</v>
      </c>
      <c r="O1392">
        <v>29</v>
      </c>
      <c r="P1392">
        <v>26</v>
      </c>
      <c r="Q1392">
        <v>3</v>
      </c>
      <c r="Z1392">
        <v>200</v>
      </c>
      <c r="AA1392" t="s">
        <v>1555</v>
      </c>
    </row>
    <row r="1393" spans="1:27" x14ac:dyDescent="0.3">
      <c r="A1393">
        <v>2</v>
      </c>
      <c r="B1393" t="s">
        <v>1747</v>
      </c>
      <c r="C1393" t="s">
        <v>1013</v>
      </c>
      <c r="K1393">
        <v>1</v>
      </c>
      <c r="L1393">
        <v>1</v>
      </c>
      <c r="M1393">
        <v>1</v>
      </c>
      <c r="N1393">
        <v>1</v>
      </c>
      <c r="O1393">
        <v>1</v>
      </c>
      <c r="P1393">
        <v>1</v>
      </c>
      <c r="Q1393">
        <v>1</v>
      </c>
      <c r="R1393">
        <v>1</v>
      </c>
      <c r="S1393">
        <v>1</v>
      </c>
      <c r="T1393">
        <v>1</v>
      </c>
      <c r="Z1393">
        <v>10</v>
      </c>
      <c r="AA1393" t="s">
        <v>1555</v>
      </c>
    </row>
    <row r="1394" spans="1:27" x14ac:dyDescent="0.3">
      <c r="A1394">
        <v>1</v>
      </c>
      <c r="B1394" t="s">
        <v>1748</v>
      </c>
      <c r="C1394" t="s">
        <v>1220</v>
      </c>
      <c r="M1394">
        <v>19</v>
      </c>
      <c r="N1394">
        <v>11</v>
      </c>
      <c r="O1394">
        <v>30</v>
      </c>
      <c r="P1394">
        <v>27</v>
      </c>
      <c r="Q1394">
        <v>1</v>
      </c>
      <c r="R1394">
        <v>10</v>
      </c>
      <c r="Z1394">
        <v>98</v>
      </c>
      <c r="AA1394" t="s">
        <v>1555</v>
      </c>
    </row>
    <row r="1395" spans="1:27" x14ac:dyDescent="0.3">
      <c r="A1395">
        <v>2</v>
      </c>
      <c r="B1395" t="s">
        <v>1748</v>
      </c>
      <c r="C1395" t="s">
        <v>1220</v>
      </c>
      <c r="K1395">
        <v>1</v>
      </c>
      <c r="L1395">
        <v>1</v>
      </c>
      <c r="M1395">
        <v>1</v>
      </c>
      <c r="N1395">
        <v>1</v>
      </c>
      <c r="O1395">
        <v>1</v>
      </c>
      <c r="P1395">
        <v>1</v>
      </c>
      <c r="Q1395">
        <v>1</v>
      </c>
      <c r="R1395">
        <v>1</v>
      </c>
      <c r="S1395">
        <v>1</v>
      </c>
      <c r="T1395">
        <v>1</v>
      </c>
      <c r="Z1395">
        <v>10</v>
      </c>
      <c r="AA1395" t="s">
        <v>1555</v>
      </c>
    </row>
    <row r="1396" spans="1:27" x14ac:dyDescent="0.3">
      <c r="A1396">
        <v>1</v>
      </c>
      <c r="B1396" t="s">
        <v>1749</v>
      </c>
      <c r="C1396" t="s">
        <v>857</v>
      </c>
      <c r="Q1396">
        <v>5</v>
      </c>
      <c r="Z1396">
        <v>5</v>
      </c>
      <c r="AA1396" t="s">
        <v>1555</v>
      </c>
    </row>
    <row r="1397" spans="1:27" x14ac:dyDescent="0.3">
      <c r="A1397">
        <v>2</v>
      </c>
      <c r="B1397" t="s">
        <v>1750</v>
      </c>
      <c r="C1397" t="s">
        <v>1205</v>
      </c>
      <c r="K1397">
        <v>1</v>
      </c>
      <c r="M1397">
        <v>1</v>
      </c>
      <c r="N1397">
        <v>1</v>
      </c>
      <c r="O1397">
        <v>1</v>
      </c>
      <c r="P1397">
        <v>2</v>
      </c>
      <c r="R1397">
        <v>1</v>
      </c>
      <c r="S1397">
        <v>1</v>
      </c>
      <c r="T1397">
        <v>1</v>
      </c>
      <c r="Z1397">
        <v>9</v>
      </c>
      <c r="AA1397" t="s">
        <v>1555</v>
      </c>
    </row>
    <row r="1398" spans="1:27" x14ac:dyDescent="0.3">
      <c r="A1398">
        <v>1</v>
      </c>
      <c r="B1398" t="s">
        <v>1751</v>
      </c>
      <c r="C1398" t="s">
        <v>868</v>
      </c>
      <c r="N1398">
        <v>3</v>
      </c>
      <c r="O1398">
        <v>15</v>
      </c>
      <c r="P1398">
        <v>4</v>
      </c>
      <c r="Q1398">
        <v>2</v>
      </c>
      <c r="Z1398">
        <v>24</v>
      </c>
      <c r="AA1398" t="s">
        <v>1555</v>
      </c>
    </row>
    <row r="1399" spans="1:27" x14ac:dyDescent="0.3">
      <c r="A1399">
        <v>2</v>
      </c>
      <c r="B1399" t="s">
        <v>1751</v>
      </c>
      <c r="C1399" t="s">
        <v>868</v>
      </c>
      <c r="K1399">
        <v>1</v>
      </c>
      <c r="N1399">
        <v>1</v>
      </c>
      <c r="O1399">
        <v>2</v>
      </c>
      <c r="P1399">
        <v>2</v>
      </c>
      <c r="R1399">
        <v>1</v>
      </c>
      <c r="S1399">
        <v>1</v>
      </c>
      <c r="T1399">
        <v>1</v>
      </c>
      <c r="Z1399">
        <v>9</v>
      </c>
      <c r="AA1399" t="s">
        <v>1555</v>
      </c>
    </row>
    <row r="1400" spans="1:27" x14ac:dyDescent="0.3">
      <c r="A1400">
        <v>2</v>
      </c>
      <c r="B1400" t="s">
        <v>1752</v>
      </c>
      <c r="C1400" t="s">
        <v>1017</v>
      </c>
      <c r="K1400">
        <v>2</v>
      </c>
      <c r="L1400">
        <v>2</v>
      </c>
      <c r="M1400">
        <v>1</v>
      </c>
      <c r="N1400">
        <v>1</v>
      </c>
      <c r="O1400">
        <v>2</v>
      </c>
      <c r="Z1400">
        <v>8</v>
      </c>
      <c r="AA1400" t="s">
        <v>1555</v>
      </c>
    </row>
    <row r="1401" spans="1:27" x14ac:dyDescent="0.3">
      <c r="A1401">
        <v>1</v>
      </c>
      <c r="B1401" t="s">
        <v>1753</v>
      </c>
      <c r="C1401" t="s">
        <v>1207</v>
      </c>
      <c r="Q1401">
        <v>1</v>
      </c>
      <c r="Z1401">
        <v>1</v>
      </c>
      <c r="AA1401" t="s">
        <v>1555</v>
      </c>
    </row>
    <row r="1402" spans="1:27" x14ac:dyDescent="0.3">
      <c r="A1402">
        <v>1</v>
      </c>
      <c r="B1402" t="s">
        <v>1754</v>
      </c>
      <c r="C1402" t="s">
        <v>1219</v>
      </c>
      <c r="X1402">
        <v>1</v>
      </c>
      <c r="Z1402">
        <v>1</v>
      </c>
      <c r="AA1402" t="s">
        <v>1555</v>
      </c>
    </row>
    <row r="1403" spans="1:27" x14ac:dyDescent="0.3">
      <c r="A1403">
        <v>1</v>
      </c>
      <c r="B1403" t="s">
        <v>1755</v>
      </c>
      <c r="C1403" t="s">
        <v>844</v>
      </c>
      <c r="W1403">
        <v>3</v>
      </c>
      <c r="X1403">
        <v>3</v>
      </c>
      <c r="Z1403">
        <v>6</v>
      </c>
      <c r="AA1403" t="s">
        <v>1555</v>
      </c>
    </row>
    <row r="1404" spans="1:27" x14ac:dyDescent="0.3">
      <c r="A1404">
        <v>1</v>
      </c>
      <c r="B1404" t="s">
        <v>1756</v>
      </c>
      <c r="C1404" t="s">
        <v>811</v>
      </c>
      <c r="Q1404">
        <v>21</v>
      </c>
      <c r="R1404">
        <v>2</v>
      </c>
      <c r="Z1404">
        <v>23</v>
      </c>
      <c r="AA1404" t="s">
        <v>1555</v>
      </c>
    </row>
    <row r="1405" spans="1:27" x14ac:dyDescent="0.3">
      <c r="A1405">
        <v>1</v>
      </c>
      <c r="B1405" t="s">
        <v>1757</v>
      </c>
      <c r="C1405" t="s">
        <v>1758</v>
      </c>
      <c r="W1405">
        <v>1</v>
      </c>
      <c r="Z1405">
        <v>1</v>
      </c>
      <c r="AA1405" t="s">
        <v>1555</v>
      </c>
    </row>
    <row r="1406" spans="1:27" x14ac:dyDescent="0.3">
      <c r="A1406">
        <v>2</v>
      </c>
      <c r="B1406" t="s">
        <v>1759</v>
      </c>
      <c r="C1406" t="s">
        <v>811</v>
      </c>
      <c r="F1406">
        <v>1</v>
      </c>
      <c r="G1406">
        <v>2</v>
      </c>
      <c r="H1406">
        <v>3</v>
      </c>
      <c r="I1406">
        <v>2</v>
      </c>
      <c r="J1406">
        <v>2</v>
      </c>
      <c r="K1406">
        <v>1</v>
      </c>
      <c r="Z1406">
        <v>11</v>
      </c>
      <c r="AA1406" t="s">
        <v>1555</v>
      </c>
    </row>
    <row r="1407" spans="1:27" x14ac:dyDescent="0.3">
      <c r="A1407">
        <v>1</v>
      </c>
      <c r="B1407" t="s">
        <v>1760</v>
      </c>
      <c r="C1407" t="s">
        <v>1224</v>
      </c>
      <c r="E1407">
        <v>1</v>
      </c>
      <c r="Z1407">
        <v>1</v>
      </c>
      <c r="AA1407" t="s">
        <v>1555</v>
      </c>
    </row>
    <row r="1408" spans="1:27" x14ac:dyDescent="0.3">
      <c r="A1408">
        <v>2</v>
      </c>
      <c r="B1408" t="s">
        <v>1760</v>
      </c>
      <c r="C1408" t="s">
        <v>1224</v>
      </c>
      <c r="F1408">
        <v>1</v>
      </c>
      <c r="G1408">
        <v>2</v>
      </c>
      <c r="H1408">
        <v>2</v>
      </c>
      <c r="J1408">
        <v>2</v>
      </c>
      <c r="K1408">
        <v>1</v>
      </c>
      <c r="Z1408">
        <v>8</v>
      </c>
      <c r="AA1408" t="s">
        <v>1555</v>
      </c>
    </row>
    <row r="1409" spans="1:27" x14ac:dyDescent="0.3">
      <c r="A1409">
        <v>2</v>
      </c>
      <c r="B1409" t="s">
        <v>2272</v>
      </c>
      <c r="C1409" t="s">
        <v>911</v>
      </c>
      <c r="G1409">
        <v>1</v>
      </c>
      <c r="H1409">
        <v>2</v>
      </c>
      <c r="J1409">
        <v>2</v>
      </c>
      <c r="K1409">
        <v>1</v>
      </c>
      <c r="Z1409">
        <v>6</v>
      </c>
      <c r="AA1409" t="s">
        <v>1555</v>
      </c>
    </row>
    <row r="1410" spans="1:27" x14ac:dyDescent="0.3">
      <c r="A1410">
        <v>1</v>
      </c>
      <c r="B1410" t="s">
        <v>1761</v>
      </c>
      <c r="C1410" t="s">
        <v>937</v>
      </c>
      <c r="K1410">
        <v>59</v>
      </c>
      <c r="L1410">
        <v>71</v>
      </c>
      <c r="M1410">
        <v>99</v>
      </c>
      <c r="N1410">
        <v>102</v>
      </c>
      <c r="O1410">
        <v>181</v>
      </c>
      <c r="P1410">
        <v>155</v>
      </c>
      <c r="Q1410">
        <v>75</v>
      </c>
      <c r="R1410">
        <v>73</v>
      </c>
      <c r="S1410">
        <v>50</v>
      </c>
      <c r="T1410">
        <v>48</v>
      </c>
      <c r="Z1410">
        <v>913</v>
      </c>
      <c r="AA1410" t="s">
        <v>1555</v>
      </c>
    </row>
    <row r="1411" spans="1:27" x14ac:dyDescent="0.3">
      <c r="A1411">
        <v>1</v>
      </c>
      <c r="B1411" t="s">
        <v>1762</v>
      </c>
      <c r="C1411" t="s">
        <v>844</v>
      </c>
      <c r="D1411">
        <v>2</v>
      </c>
      <c r="F1411">
        <v>1</v>
      </c>
      <c r="G1411">
        <v>4</v>
      </c>
      <c r="H1411">
        <v>1</v>
      </c>
      <c r="J1411">
        <v>6</v>
      </c>
      <c r="Z1411">
        <v>14</v>
      </c>
      <c r="AA1411" t="s">
        <v>1555</v>
      </c>
    </row>
    <row r="1412" spans="1:27" x14ac:dyDescent="0.3">
      <c r="A1412">
        <v>2</v>
      </c>
      <c r="B1412" t="s">
        <v>2273</v>
      </c>
      <c r="C1412" t="s">
        <v>857</v>
      </c>
      <c r="E1412">
        <v>1</v>
      </c>
      <c r="Z1412">
        <v>1</v>
      </c>
      <c r="AA1412" t="s">
        <v>1555</v>
      </c>
    </row>
    <row r="1413" spans="1:27" x14ac:dyDescent="0.3">
      <c r="A1413">
        <v>1</v>
      </c>
      <c r="B1413" t="s">
        <v>1763</v>
      </c>
      <c r="C1413" t="s">
        <v>844</v>
      </c>
      <c r="D1413">
        <v>2</v>
      </c>
      <c r="E1413">
        <v>5</v>
      </c>
      <c r="F1413">
        <v>5</v>
      </c>
      <c r="G1413">
        <v>2</v>
      </c>
      <c r="H1413">
        <v>3</v>
      </c>
      <c r="Z1413">
        <v>17</v>
      </c>
      <c r="AA1413" t="s">
        <v>1555</v>
      </c>
    </row>
    <row r="1414" spans="1:27" x14ac:dyDescent="0.3">
      <c r="A1414">
        <v>1</v>
      </c>
      <c r="B1414" t="s">
        <v>1764</v>
      </c>
      <c r="C1414" t="s">
        <v>1350</v>
      </c>
      <c r="D1414">
        <v>1</v>
      </c>
      <c r="Z1414">
        <v>1</v>
      </c>
      <c r="AA1414" t="s">
        <v>1555</v>
      </c>
    </row>
    <row r="1415" spans="1:27" x14ac:dyDescent="0.3">
      <c r="A1415">
        <v>1</v>
      </c>
      <c r="B1415" t="s">
        <v>1765</v>
      </c>
      <c r="C1415" t="s">
        <v>1648</v>
      </c>
      <c r="E1415">
        <v>4</v>
      </c>
      <c r="F1415">
        <v>3</v>
      </c>
      <c r="Z1415">
        <v>7</v>
      </c>
      <c r="AA1415" t="s">
        <v>1555</v>
      </c>
    </row>
    <row r="1416" spans="1:27" x14ac:dyDescent="0.3">
      <c r="A1416">
        <v>1</v>
      </c>
      <c r="B1416" t="s">
        <v>1766</v>
      </c>
      <c r="C1416" t="s">
        <v>1767</v>
      </c>
      <c r="D1416">
        <v>1</v>
      </c>
      <c r="E1416">
        <v>8</v>
      </c>
      <c r="F1416">
        <v>18</v>
      </c>
      <c r="G1416">
        <v>18</v>
      </c>
      <c r="H1416">
        <v>24</v>
      </c>
      <c r="I1416">
        <v>19</v>
      </c>
      <c r="J1416">
        <v>22</v>
      </c>
      <c r="Z1416">
        <v>110</v>
      </c>
      <c r="AA1416" t="s">
        <v>1555</v>
      </c>
    </row>
    <row r="1417" spans="1:27" x14ac:dyDescent="0.3">
      <c r="A1417">
        <v>2</v>
      </c>
      <c r="B1417" t="s">
        <v>1766</v>
      </c>
      <c r="C1417" t="s">
        <v>1767</v>
      </c>
      <c r="E1417">
        <v>1</v>
      </c>
      <c r="H1417">
        <v>2</v>
      </c>
      <c r="I1417">
        <v>1</v>
      </c>
      <c r="J1417">
        <v>1</v>
      </c>
      <c r="Z1417">
        <v>5</v>
      </c>
      <c r="AA1417" t="s">
        <v>1555</v>
      </c>
    </row>
    <row r="1418" spans="1:27" x14ac:dyDescent="0.3">
      <c r="A1418">
        <v>1</v>
      </c>
      <c r="B1418" t="s">
        <v>1768</v>
      </c>
      <c r="C1418" t="s">
        <v>857</v>
      </c>
      <c r="G1418">
        <v>2</v>
      </c>
      <c r="H1418">
        <v>18</v>
      </c>
      <c r="J1418">
        <v>1</v>
      </c>
      <c r="Z1418">
        <v>21</v>
      </c>
      <c r="AA1418" t="s">
        <v>1555</v>
      </c>
    </row>
    <row r="1419" spans="1:27" x14ac:dyDescent="0.3">
      <c r="A1419">
        <v>1</v>
      </c>
      <c r="B1419" t="s">
        <v>1769</v>
      </c>
      <c r="C1419" t="s">
        <v>844</v>
      </c>
      <c r="E1419">
        <v>4</v>
      </c>
      <c r="F1419">
        <v>17</v>
      </c>
      <c r="G1419">
        <v>16</v>
      </c>
      <c r="H1419">
        <v>12</v>
      </c>
      <c r="I1419">
        <v>11</v>
      </c>
      <c r="J1419">
        <v>8</v>
      </c>
      <c r="Z1419">
        <v>68</v>
      </c>
      <c r="AA1419" t="s">
        <v>1555</v>
      </c>
    </row>
    <row r="1420" spans="1:27" x14ac:dyDescent="0.3">
      <c r="A1420">
        <v>1</v>
      </c>
      <c r="B1420" t="s">
        <v>1770</v>
      </c>
      <c r="C1420" t="s">
        <v>857</v>
      </c>
      <c r="D1420">
        <v>1</v>
      </c>
      <c r="E1420">
        <v>6</v>
      </c>
      <c r="F1420">
        <v>13</v>
      </c>
      <c r="G1420">
        <v>17</v>
      </c>
      <c r="H1420">
        <v>19</v>
      </c>
      <c r="I1420">
        <v>18</v>
      </c>
      <c r="J1420">
        <v>16</v>
      </c>
      <c r="Z1420">
        <v>90</v>
      </c>
      <c r="AA1420" t="s">
        <v>1555</v>
      </c>
    </row>
    <row r="1421" spans="1:27" x14ac:dyDescent="0.3">
      <c r="A1421">
        <v>1</v>
      </c>
      <c r="B1421" t="s">
        <v>1771</v>
      </c>
      <c r="C1421" t="s">
        <v>844</v>
      </c>
      <c r="F1421">
        <v>6</v>
      </c>
      <c r="G1421">
        <v>3</v>
      </c>
      <c r="Z1421">
        <v>9</v>
      </c>
      <c r="AA1421" t="s">
        <v>1555</v>
      </c>
    </row>
    <row r="1422" spans="1:27" x14ac:dyDescent="0.3">
      <c r="A1422">
        <v>1</v>
      </c>
      <c r="B1422" t="s">
        <v>1772</v>
      </c>
      <c r="C1422" t="s">
        <v>857</v>
      </c>
      <c r="G1422">
        <v>2</v>
      </c>
      <c r="J1422">
        <v>5</v>
      </c>
      <c r="Z1422">
        <v>7</v>
      </c>
      <c r="AA1422" t="s">
        <v>1555</v>
      </c>
    </row>
    <row r="1423" spans="1:27" x14ac:dyDescent="0.3">
      <c r="A1423">
        <v>1</v>
      </c>
      <c r="B1423" t="s">
        <v>1773</v>
      </c>
      <c r="C1423" t="s">
        <v>872</v>
      </c>
      <c r="D1423">
        <v>2</v>
      </c>
      <c r="F1423">
        <v>3</v>
      </c>
      <c r="G1423">
        <v>4</v>
      </c>
      <c r="Z1423">
        <v>9</v>
      </c>
      <c r="AA1423" t="s">
        <v>1555</v>
      </c>
    </row>
    <row r="1424" spans="1:27" x14ac:dyDescent="0.3">
      <c r="A1424">
        <v>1</v>
      </c>
      <c r="B1424" t="s">
        <v>1774</v>
      </c>
      <c r="C1424" t="s">
        <v>978</v>
      </c>
      <c r="D1424">
        <v>4</v>
      </c>
      <c r="E1424">
        <v>7</v>
      </c>
      <c r="F1424">
        <v>14</v>
      </c>
      <c r="G1424">
        <v>5</v>
      </c>
      <c r="H1424">
        <v>3</v>
      </c>
      <c r="I1424">
        <v>6</v>
      </c>
      <c r="Z1424">
        <v>39</v>
      </c>
      <c r="AA1424" t="s">
        <v>1555</v>
      </c>
    </row>
    <row r="1425" spans="1:27" x14ac:dyDescent="0.3">
      <c r="A1425">
        <v>1</v>
      </c>
      <c r="B1425" t="s">
        <v>1775</v>
      </c>
      <c r="C1425" t="s">
        <v>1038</v>
      </c>
      <c r="E1425">
        <v>2</v>
      </c>
      <c r="F1425">
        <v>2</v>
      </c>
      <c r="G1425">
        <v>6</v>
      </c>
      <c r="H1425">
        <v>4</v>
      </c>
      <c r="I1425">
        <v>2</v>
      </c>
      <c r="J1425">
        <v>4</v>
      </c>
      <c r="Z1425">
        <v>20</v>
      </c>
      <c r="AA1425" t="s">
        <v>1555</v>
      </c>
    </row>
    <row r="1426" spans="1:27" x14ac:dyDescent="0.3">
      <c r="A1426">
        <v>1</v>
      </c>
      <c r="B1426" t="s">
        <v>1776</v>
      </c>
      <c r="C1426" t="s">
        <v>1038</v>
      </c>
      <c r="D1426">
        <v>3</v>
      </c>
      <c r="E1426">
        <v>2</v>
      </c>
      <c r="F1426">
        <v>6</v>
      </c>
      <c r="G1426">
        <v>4</v>
      </c>
      <c r="H1426">
        <v>4</v>
      </c>
      <c r="I1426">
        <v>2</v>
      </c>
      <c r="J1426">
        <v>4</v>
      </c>
      <c r="Z1426">
        <v>25</v>
      </c>
      <c r="AA1426" t="s">
        <v>1555</v>
      </c>
    </row>
    <row r="1427" spans="1:27" x14ac:dyDescent="0.3">
      <c r="A1427">
        <v>1</v>
      </c>
      <c r="B1427" t="s">
        <v>1777</v>
      </c>
      <c r="C1427" t="s">
        <v>872</v>
      </c>
      <c r="E1427">
        <v>6</v>
      </c>
      <c r="F1427">
        <v>32</v>
      </c>
      <c r="G1427">
        <v>20</v>
      </c>
      <c r="H1427">
        <v>11</v>
      </c>
      <c r="I1427">
        <v>11</v>
      </c>
      <c r="J1427">
        <v>5</v>
      </c>
      <c r="Z1427">
        <v>85</v>
      </c>
      <c r="AA1427" t="s">
        <v>1555</v>
      </c>
    </row>
    <row r="1428" spans="1:27" x14ac:dyDescent="0.3">
      <c r="A1428">
        <v>2</v>
      </c>
      <c r="B1428" t="s">
        <v>1777</v>
      </c>
      <c r="C1428" t="s">
        <v>872</v>
      </c>
      <c r="E1428">
        <v>1</v>
      </c>
      <c r="F1428">
        <v>1</v>
      </c>
      <c r="G1428">
        <v>2</v>
      </c>
      <c r="H1428">
        <v>2</v>
      </c>
      <c r="I1428">
        <v>2</v>
      </c>
      <c r="J1428">
        <v>1</v>
      </c>
      <c r="Z1428">
        <v>9</v>
      </c>
      <c r="AA1428" t="s">
        <v>1555</v>
      </c>
    </row>
    <row r="1429" spans="1:27" x14ac:dyDescent="0.3">
      <c r="A1429">
        <v>1</v>
      </c>
      <c r="B1429" t="s">
        <v>1778</v>
      </c>
      <c r="C1429" t="s">
        <v>857</v>
      </c>
      <c r="D1429">
        <v>4</v>
      </c>
      <c r="E1429">
        <v>1</v>
      </c>
      <c r="F1429">
        <v>3</v>
      </c>
      <c r="Z1429">
        <v>8</v>
      </c>
      <c r="AA1429" t="s">
        <v>1555</v>
      </c>
    </row>
    <row r="1430" spans="1:27" x14ac:dyDescent="0.3">
      <c r="A1430">
        <v>1</v>
      </c>
      <c r="B1430" t="s">
        <v>1779</v>
      </c>
      <c r="C1430" t="s">
        <v>872</v>
      </c>
      <c r="D1430">
        <v>4</v>
      </c>
      <c r="E1430">
        <v>15</v>
      </c>
      <c r="F1430">
        <v>30</v>
      </c>
      <c r="G1430">
        <v>29</v>
      </c>
      <c r="H1430">
        <v>30</v>
      </c>
      <c r="I1430">
        <v>29</v>
      </c>
      <c r="J1430">
        <v>18</v>
      </c>
      <c r="Z1430">
        <v>155</v>
      </c>
      <c r="AA1430" t="s">
        <v>1555</v>
      </c>
    </row>
    <row r="1431" spans="1:27" x14ac:dyDescent="0.3">
      <c r="A1431">
        <v>1</v>
      </c>
      <c r="B1431" t="s">
        <v>1780</v>
      </c>
      <c r="C1431" t="s">
        <v>857</v>
      </c>
      <c r="D1431">
        <v>3</v>
      </c>
      <c r="Z1431">
        <v>3</v>
      </c>
      <c r="AA1431" t="s">
        <v>1555</v>
      </c>
    </row>
    <row r="1432" spans="1:27" x14ac:dyDescent="0.3">
      <c r="A1432">
        <v>2</v>
      </c>
      <c r="B1432" t="s">
        <v>1781</v>
      </c>
      <c r="C1432" t="s">
        <v>978</v>
      </c>
      <c r="E1432">
        <v>2</v>
      </c>
      <c r="F1432">
        <v>2</v>
      </c>
      <c r="G1432">
        <v>2</v>
      </c>
      <c r="H1432">
        <v>3</v>
      </c>
      <c r="I1432">
        <v>1</v>
      </c>
      <c r="J1432">
        <v>1</v>
      </c>
      <c r="K1432">
        <v>1</v>
      </c>
      <c r="L1432">
        <v>1</v>
      </c>
      <c r="Z1432">
        <v>13</v>
      </c>
      <c r="AA1432" t="s">
        <v>1555</v>
      </c>
    </row>
    <row r="1433" spans="1:27" x14ac:dyDescent="0.3">
      <c r="A1433">
        <v>1</v>
      </c>
      <c r="B1433" t="s">
        <v>1782</v>
      </c>
      <c r="C1433" t="s">
        <v>1568</v>
      </c>
      <c r="F1433">
        <v>2</v>
      </c>
      <c r="Z1433">
        <v>2</v>
      </c>
      <c r="AA1433" t="s">
        <v>1555</v>
      </c>
    </row>
    <row r="1434" spans="1:27" x14ac:dyDescent="0.3">
      <c r="A1434">
        <v>1</v>
      </c>
      <c r="B1434" t="s">
        <v>1783</v>
      </c>
      <c r="C1434" t="s">
        <v>1784</v>
      </c>
      <c r="E1434">
        <v>2</v>
      </c>
      <c r="Z1434">
        <v>2</v>
      </c>
      <c r="AA1434" t="s">
        <v>1555</v>
      </c>
    </row>
    <row r="1435" spans="1:27" x14ac:dyDescent="0.3">
      <c r="A1435">
        <v>1</v>
      </c>
      <c r="B1435" t="s">
        <v>1785</v>
      </c>
      <c r="C1435" t="s">
        <v>1313</v>
      </c>
      <c r="E1435">
        <v>30</v>
      </c>
      <c r="F1435">
        <v>43</v>
      </c>
      <c r="G1435">
        <v>39</v>
      </c>
      <c r="H1435">
        <v>30</v>
      </c>
      <c r="I1435">
        <v>16</v>
      </c>
      <c r="J1435">
        <v>7</v>
      </c>
      <c r="K1435">
        <v>12</v>
      </c>
      <c r="L1435">
        <v>14</v>
      </c>
      <c r="Z1435">
        <v>191</v>
      </c>
      <c r="AA1435" t="s">
        <v>1555</v>
      </c>
    </row>
    <row r="1436" spans="1:27" x14ac:dyDescent="0.3">
      <c r="A1436">
        <v>2</v>
      </c>
      <c r="B1436" t="s">
        <v>1785</v>
      </c>
      <c r="C1436" t="s">
        <v>1313</v>
      </c>
      <c r="E1436">
        <v>1</v>
      </c>
      <c r="F1436">
        <v>2</v>
      </c>
      <c r="G1436">
        <v>2</v>
      </c>
      <c r="H1436">
        <v>3</v>
      </c>
      <c r="I1436">
        <v>1</v>
      </c>
      <c r="J1436">
        <v>2</v>
      </c>
      <c r="K1436">
        <v>2</v>
      </c>
      <c r="L1436">
        <v>1</v>
      </c>
      <c r="Z1436">
        <v>14</v>
      </c>
      <c r="AA1436" t="s">
        <v>1555</v>
      </c>
    </row>
    <row r="1437" spans="1:27" x14ac:dyDescent="0.3">
      <c r="A1437">
        <v>2</v>
      </c>
      <c r="B1437" t="s">
        <v>2274</v>
      </c>
      <c r="C1437" t="s">
        <v>857</v>
      </c>
      <c r="K1437">
        <v>1</v>
      </c>
      <c r="L1437">
        <v>1</v>
      </c>
      <c r="Z1437">
        <v>2</v>
      </c>
      <c r="AA1437" t="s">
        <v>1555</v>
      </c>
    </row>
    <row r="1438" spans="1:27" x14ac:dyDescent="0.3">
      <c r="A1438">
        <v>1</v>
      </c>
      <c r="B1438" t="s">
        <v>1786</v>
      </c>
      <c r="C1438" t="s">
        <v>872</v>
      </c>
      <c r="E1438">
        <v>19</v>
      </c>
      <c r="F1438">
        <v>25</v>
      </c>
      <c r="G1438">
        <v>19</v>
      </c>
      <c r="H1438">
        <v>3</v>
      </c>
      <c r="J1438">
        <v>1</v>
      </c>
      <c r="K1438">
        <v>1</v>
      </c>
      <c r="Z1438">
        <v>68</v>
      </c>
      <c r="AA1438" t="s">
        <v>1555</v>
      </c>
    </row>
    <row r="1439" spans="1:27" x14ac:dyDescent="0.3">
      <c r="A1439">
        <v>1</v>
      </c>
      <c r="B1439" t="s">
        <v>1787</v>
      </c>
      <c r="C1439" t="s">
        <v>1727</v>
      </c>
      <c r="E1439">
        <v>1</v>
      </c>
      <c r="L1439">
        <v>2</v>
      </c>
      <c r="Z1439">
        <v>3</v>
      </c>
      <c r="AA1439" t="s">
        <v>1555</v>
      </c>
    </row>
    <row r="1440" spans="1:27" x14ac:dyDescent="0.3">
      <c r="A1440">
        <v>1</v>
      </c>
      <c r="B1440" t="s">
        <v>1788</v>
      </c>
      <c r="C1440" t="s">
        <v>1038</v>
      </c>
      <c r="E1440">
        <v>10</v>
      </c>
      <c r="Z1440">
        <v>10</v>
      </c>
      <c r="AA1440" t="s">
        <v>1555</v>
      </c>
    </row>
    <row r="1441" spans="1:27" x14ac:dyDescent="0.3">
      <c r="A1441">
        <v>1</v>
      </c>
      <c r="B1441" t="s">
        <v>1789</v>
      </c>
      <c r="C1441" t="s">
        <v>844</v>
      </c>
      <c r="E1441">
        <v>1</v>
      </c>
      <c r="Z1441">
        <v>1</v>
      </c>
      <c r="AA1441" t="s">
        <v>1555</v>
      </c>
    </row>
    <row r="1442" spans="1:27" x14ac:dyDescent="0.3">
      <c r="A1442">
        <v>1</v>
      </c>
      <c r="B1442" t="s">
        <v>1790</v>
      </c>
      <c r="C1442" t="s">
        <v>1722</v>
      </c>
      <c r="G1442">
        <v>1</v>
      </c>
      <c r="H1442">
        <v>2</v>
      </c>
      <c r="I1442">
        <v>5</v>
      </c>
      <c r="Z1442">
        <v>8</v>
      </c>
      <c r="AA1442" t="s">
        <v>1555</v>
      </c>
    </row>
    <row r="1443" spans="1:27" x14ac:dyDescent="0.3">
      <c r="A1443">
        <v>1</v>
      </c>
      <c r="B1443" t="s">
        <v>1791</v>
      </c>
      <c r="C1443" t="s">
        <v>857</v>
      </c>
      <c r="E1443">
        <v>3</v>
      </c>
      <c r="F1443">
        <v>4</v>
      </c>
      <c r="G1443">
        <v>6</v>
      </c>
      <c r="H1443">
        <v>6</v>
      </c>
      <c r="I1443">
        <v>4</v>
      </c>
      <c r="J1443">
        <v>4</v>
      </c>
      <c r="K1443">
        <v>2</v>
      </c>
      <c r="L1443">
        <v>2</v>
      </c>
      <c r="Z1443">
        <v>31</v>
      </c>
      <c r="AA1443" t="s">
        <v>1555</v>
      </c>
    </row>
    <row r="1444" spans="1:27" x14ac:dyDescent="0.3">
      <c r="A1444">
        <v>1</v>
      </c>
      <c r="B1444" t="s">
        <v>1792</v>
      </c>
      <c r="C1444" t="s">
        <v>868</v>
      </c>
      <c r="F1444">
        <v>8</v>
      </c>
      <c r="G1444">
        <v>29</v>
      </c>
      <c r="H1444">
        <v>21</v>
      </c>
      <c r="I1444">
        <v>12</v>
      </c>
      <c r="Z1444">
        <v>70</v>
      </c>
      <c r="AA1444" t="s">
        <v>1555</v>
      </c>
    </row>
    <row r="1445" spans="1:27" x14ac:dyDescent="0.3">
      <c r="A1445">
        <v>1</v>
      </c>
      <c r="B1445" t="s">
        <v>1793</v>
      </c>
      <c r="C1445" t="s">
        <v>1419</v>
      </c>
      <c r="E1445">
        <v>15</v>
      </c>
      <c r="F1445">
        <v>21</v>
      </c>
      <c r="G1445">
        <v>22</v>
      </c>
      <c r="Z1445">
        <v>58</v>
      </c>
      <c r="AA1445" t="s">
        <v>1555</v>
      </c>
    </row>
    <row r="1446" spans="1:27" x14ac:dyDescent="0.3">
      <c r="A1446">
        <v>1</v>
      </c>
      <c r="B1446" t="s">
        <v>1794</v>
      </c>
      <c r="C1446" t="s">
        <v>844</v>
      </c>
      <c r="E1446">
        <v>1</v>
      </c>
      <c r="F1446">
        <v>12</v>
      </c>
      <c r="G1446">
        <v>12</v>
      </c>
      <c r="Z1446">
        <v>25</v>
      </c>
      <c r="AA1446" t="s">
        <v>1555</v>
      </c>
    </row>
    <row r="1447" spans="1:27" x14ac:dyDescent="0.3">
      <c r="A1447">
        <v>1</v>
      </c>
      <c r="B1447" t="s">
        <v>1795</v>
      </c>
      <c r="C1447" t="s">
        <v>1317</v>
      </c>
      <c r="E1447">
        <v>11</v>
      </c>
      <c r="F1447">
        <v>66</v>
      </c>
      <c r="G1447">
        <v>71</v>
      </c>
      <c r="H1447">
        <v>50</v>
      </c>
      <c r="I1447">
        <v>39</v>
      </c>
      <c r="Z1447">
        <v>237</v>
      </c>
      <c r="AA1447" t="s">
        <v>1555</v>
      </c>
    </row>
    <row r="1448" spans="1:27" x14ac:dyDescent="0.3">
      <c r="A1448" t="s">
        <v>1206</v>
      </c>
      <c r="B1448" t="s">
        <v>1795</v>
      </c>
      <c r="C1448" t="s">
        <v>1317</v>
      </c>
      <c r="H1448">
        <v>10</v>
      </c>
      <c r="Z1448">
        <v>10</v>
      </c>
      <c r="AA1448" t="s">
        <v>1555</v>
      </c>
    </row>
    <row r="1449" spans="1:27" x14ac:dyDescent="0.3">
      <c r="A1449">
        <v>1</v>
      </c>
      <c r="B1449" t="s">
        <v>1796</v>
      </c>
      <c r="C1449" t="s">
        <v>1419</v>
      </c>
      <c r="E1449">
        <v>3</v>
      </c>
      <c r="F1449">
        <v>6</v>
      </c>
      <c r="I1449">
        <v>1</v>
      </c>
      <c r="Z1449">
        <v>10</v>
      </c>
      <c r="AA1449" t="s">
        <v>1555</v>
      </c>
    </row>
    <row r="1450" spans="1:27" x14ac:dyDescent="0.3">
      <c r="A1450">
        <v>1</v>
      </c>
      <c r="B1450" t="s">
        <v>1797</v>
      </c>
      <c r="C1450" t="s">
        <v>857</v>
      </c>
      <c r="E1450">
        <v>1</v>
      </c>
      <c r="F1450">
        <v>11</v>
      </c>
      <c r="G1450">
        <v>16</v>
      </c>
      <c r="H1450">
        <v>12</v>
      </c>
      <c r="I1450">
        <v>11</v>
      </c>
      <c r="J1450">
        <v>9</v>
      </c>
      <c r="K1450">
        <v>2</v>
      </c>
      <c r="L1450">
        <v>5</v>
      </c>
      <c r="Z1450">
        <v>67</v>
      </c>
      <c r="AA1450" t="s">
        <v>1555</v>
      </c>
    </row>
    <row r="1451" spans="1:27" x14ac:dyDescent="0.3">
      <c r="A1451">
        <v>1</v>
      </c>
      <c r="B1451" t="s">
        <v>1798</v>
      </c>
      <c r="C1451" t="s">
        <v>1234</v>
      </c>
      <c r="E1451">
        <v>4</v>
      </c>
      <c r="G1451">
        <v>3</v>
      </c>
      <c r="Z1451">
        <v>7</v>
      </c>
      <c r="AA1451" t="s">
        <v>1555</v>
      </c>
    </row>
    <row r="1452" spans="1:27" x14ac:dyDescent="0.3">
      <c r="A1452">
        <v>1</v>
      </c>
      <c r="B1452" t="s">
        <v>1799</v>
      </c>
      <c r="C1452" t="s">
        <v>1800</v>
      </c>
      <c r="E1452">
        <v>9</v>
      </c>
      <c r="F1452">
        <v>12</v>
      </c>
      <c r="G1452">
        <v>1</v>
      </c>
      <c r="H1452">
        <v>3</v>
      </c>
      <c r="Z1452">
        <v>25</v>
      </c>
      <c r="AA1452" t="s">
        <v>1555</v>
      </c>
    </row>
    <row r="1453" spans="1:27" x14ac:dyDescent="0.3">
      <c r="A1453">
        <v>1</v>
      </c>
      <c r="B1453" t="s">
        <v>1801</v>
      </c>
      <c r="C1453" t="s">
        <v>844</v>
      </c>
      <c r="E1453">
        <v>4</v>
      </c>
      <c r="F1453">
        <v>5</v>
      </c>
      <c r="G1453">
        <v>4</v>
      </c>
      <c r="H1453">
        <v>1</v>
      </c>
      <c r="Z1453">
        <v>14</v>
      </c>
      <c r="AA1453" t="s">
        <v>1555</v>
      </c>
    </row>
    <row r="1454" spans="1:27" x14ac:dyDescent="0.3">
      <c r="A1454">
        <v>1</v>
      </c>
      <c r="B1454" t="s">
        <v>1802</v>
      </c>
      <c r="C1454" t="s">
        <v>1234</v>
      </c>
      <c r="E1454">
        <v>20</v>
      </c>
      <c r="F1454">
        <v>28</v>
      </c>
      <c r="G1454">
        <v>30</v>
      </c>
      <c r="H1454">
        <v>126</v>
      </c>
      <c r="I1454">
        <v>119</v>
      </c>
      <c r="J1454">
        <v>90</v>
      </c>
      <c r="K1454">
        <v>77</v>
      </c>
      <c r="L1454">
        <v>69</v>
      </c>
      <c r="Z1454">
        <v>559</v>
      </c>
      <c r="AA1454" t="s">
        <v>1555</v>
      </c>
    </row>
    <row r="1455" spans="1:27" x14ac:dyDescent="0.3">
      <c r="A1455">
        <v>1</v>
      </c>
      <c r="B1455" t="s">
        <v>1803</v>
      </c>
      <c r="C1455" t="s">
        <v>1800</v>
      </c>
      <c r="E1455">
        <v>19</v>
      </c>
      <c r="F1455">
        <v>22</v>
      </c>
      <c r="G1455">
        <v>27</v>
      </c>
      <c r="H1455">
        <v>12</v>
      </c>
      <c r="I1455">
        <v>6</v>
      </c>
      <c r="K1455">
        <v>1</v>
      </c>
      <c r="Z1455">
        <v>87</v>
      </c>
      <c r="AA1455" t="s">
        <v>1555</v>
      </c>
    </row>
    <row r="1456" spans="1:27" x14ac:dyDescent="0.3">
      <c r="A1456">
        <v>1</v>
      </c>
      <c r="B1456" t="s">
        <v>1804</v>
      </c>
      <c r="C1456" t="s">
        <v>844</v>
      </c>
      <c r="E1456">
        <v>10</v>
      </c>
      <c r="F1456">
        <v>19</v>
      </c>
      <c r="G1456">
        <v>15</v>
      </c>
      <c r="Z1456">
        <v>44</v>
      </c>
      <c r="AA1456" t="s">
        <v>1555</v>
      </c>
    </row>
    <row r="1457" spans="1:27" x14ac:dyDescent="0.3">
      <c r="A1457">
        <v>1</v>
      </c>
      <c r="B1457" t="s">
        <v>1805</v>
      </c>
      <c r="C1457" t="s">
        <v>1219</v>
      </c>
      <c r="E1457">
        <v>23</v>
      </c>
      <c r="F1457">
        <v>28</v>
      </c>
      <c r="G1457">
        <v>21</v>
      </c>
      <c r="H1457">
        <v>15</v>
      </c>
      <c r="I1457">
        <v>7</v>
      </c>
      <c r="Z1457">
        <v>94</v>
      </c>
      <c r="AA1457" t="s">
        <v>1555</v>
      </c>
    </row>
    <row r="1458" spans="1:27" x14ac:dyDescent="0.3">
      <c r="A1458">
        <v>2</v>
      </c>
      <c r="B1458" t="s">
        <v>1806</v>
      </c>
      <c r="C1458" t="s">
        <v>811</v>
      </c>
      <c r="E1458">
        <v>2</v>
      </c>
      <c r="H1458">
        <v>1</v>
      </c>
      <c r="I1458">
        <v>1</v>
      </c>
      <c r="K1458">
        <v>1</v>
      </c>
      <c r="Z1458">
        <v>5</v>
      </c>
      <c r="AA1458" t="s">
        <v>1555</v>
      </c>
    </row>
    <row r="1459" spans="1:27" x14ac:dyDescent="0.3">
      <c r="A1459">
        <v>2</v>
      </c>
      <c r="B1459" t="s">
        <v>1807</v>
      </c>
      <c r="C1459" t="s">
        <v>844</v>
      </c>
      <c r="F1459">
        <v>1</v>
      </c>
      <c r="K1459">
        <v>1</v>
      </c>
      <c r="L1459">
        <v>1</v>
      </c>
      <c r="Z1459">
        <v>3</v>
      </c>
      <c r="AA1459" t="s">
        <v>1555</v>
      </c>
    </row>
    <row r="1460" spans="1:27" x14ac:dyDescent="0.3">
      <c r="A1460">
        <v>1</v>
      </c>
      <c r="B1460" t="s">
        <v>1808</v>
      </c>
      <c r="C1460" t="s">
        <v>811</v>
      </c>
      <c r="E1460">
        <v>1</v>
      </c>
      <c r="F1460">
        <v>1</v>
      </c>
      <c r="J1460">
        <v>3</v>
      </c>
      <c r="K1460">
        <v>3</v>
      </c>
      <c r="L1460">
        <v>3</v>
      </c>
      <c r="Z1460">
        <v>11</v>
      </c>
      <c r="AA1460" t="s">
        <v>1555</v>
      </c>
    </row>
    <row r="1461" spans="1:27" x14ac:dyDescent="0.3">
      <c r="A1461">
        <v>1</v>
      </c>
      <c r="B1461" t="s">
        <v>1809</v>
      </c>
      <c r="C1461" t="s">
        <v>891</v>
      </c>
      <c r="E1461">
        <v>7</v>
      </c>
      <c r="F1461">
        <v>11</v>
      </c>
      <c r="G1461">
        <v>13</v>
      </c>
      <c r="H1461">
        <v>12</v>
      </c>
      <c r="I1461">
        <v>12</v>
      </c>
      <c r="J1461">
        <v>8</v>
      </c>
      <c r="K1461">
        <v>7</v>
      </c>
      <c r="L1461">
        <v>3</v>
      </c>
      <c r="Z1461">
        <v>73</v>
      </c>
      <c r="AA1461" t="s">
        <v>1555</v>
      </c>
    </row>
    <row r="1462" spans="1:27" x14ac:dyDescent="0.3">
      <c r="A1462">
        <v>1</v>
      </c>
      <c r="B1462" t="s">
        <v>1810</v>
      </c>
      <c r="C1462" t="s">
        <v>1013</v>
      </c>
      <c r="E1462">
        <v>1</v>
      </c>
      <c r="G1462">
        <v>4</v>
      </c>
      <c r="H1462">
        <v>9</v>
      </c>
      <c r="I1462">
        <v>2</v>
      </c>
      <c r="J1462">
        <v>1</v>
      </c>
      <c r="Z1462">
        <v>17</v>
      </c>
      <c r="AA1462" t="s">
        <v>1555</v>
      </c>
    </row>
    <row r="1463" spans="1:27" x14ac:dyDescent="0.3">
      <c r="A1463">
        <v>1</v>
      </c>
      <c r="B1463" t="s">
        <v>1811</v>
      </c>
      <c r="C1463" t="s">
        <v>844</v>
      </c>
      <c r="G1463">
        <v>1</v>
      </c>
      <c r="I1463">
        <v>4</v>
      </c>
      <c r="J1463">
        <v>5</v>
      </c>
      <c r="K1463">
        <v>2</v>
      </c>
      <c r="L1463">
        <v>5</v>
      </c>
      <c r="Z1463">
        <v>17</v>
      </c>
      <c r="AA1463" t="s">
        <v>1555</v>
      </c>
    </row>
    <row r="1464" spans="1:27" x14ac:dyDescent="0.3">
      <c r="A1464">
        <v>1</v>
      </c>
      <c r="B1464" t="s">
        <v>1812</v>
      </c>
      <c r="C1464" t="s">
        <v>1419</v>
      </c>
      <c r="E1464">
        <v>28</v>
      </c>
      <c r="F1464">
        <v>31</v>
      </c>
      <c r="G1464">
        <v>23</v>
      </c>
      <c r="Z1464">
        <v>82</v>
      </c>
      <c r="AA1464" t="s">
        <v>1555</v>
      </c>
    </row>
    <row r="1465" spans="1:27" x14ac:dyDescent="0.3">
      <c r="A1465">
        <v>2</v>
      </c>
      <c r="B1465" t="s">
        <v>1812</v>
      </c>
      <c r="C1465" t="s">
        <v>1419</v>
      </c>
      <c r="E1465">
        <v>2</v>
      </c>
      <c r="I1465">
        <v>1</v>
      </c>
      <c r="L1465">
        <v>1</v>
      </c>
      <c r="Z1465">
        <v>4</v>
      </c>
      <c r="AA1465" t="s">
        <v>1555</v>
      </c>
    </row>
    <row r="1466" spans="1:27" x14ac:dyDescent="0.3">
      <c r="A1466">
        <v>1</v>
      </c>
      <c r="B1466" t="s">
        <v>1813</v>
      </c>
      <c r="C1466" t="s">
        <v>888</v>
      </c>
      <c r="E1466">
        <v>10</v>
      </c>
      <c r="Z1466">
        <v>10</v>
      </c>
      <c r="AA1466" t="s">
        <v>1555</v>
      </c>
    </row>
    <row r="1467" spans="1:27" x14ac:dyDescent="0.3">
      <c r="A1467">
        <v>1</v>
      </c>
      <c r="B1467" t="s">
        <v>1814</v>
      </c>
      <c r="C1467" t="s">
        <v>1419</v>
      </c>
      <c r="E1467">
        <v>2</v>
      </c>
      <c r="G1467">
        <v>2</v>
      </c>
      <c r="Z1467">
        <v>4</v>
      </c>
      <c r="AA1467" t="s">
        <v>1555</v>
      </c>
    </row>
    <row r="1468" spans="1:27" x14ac:dyDescent="0.3">
      <c r="A1468">
        <v>1</v>
      </c>
      <c r="B1468" t="s">
        <v>1815</v>
      </c>
      <c r="C1468" t="s">
        <v>888</v>
      </c>
      <c r="J1468">
        <v>1</v>
      </c>
      <c r="Z1468">
        <v>1</v>
      </c>
      <c r="AA1468" t="s">
        <v>1555</v>
      </c>
    </row>
    <row r="1469" spans="1:27" x14ac:dyDescent="0.3">
      <c r="A1469">
        <v>1</v>
      </c>
      <c r="B1469" t="s">
        <v>1816</v>
      </c>
      <c r="C1469" t="s">
        <v>978</v>
      </c>
      <c r="E1469">
        <v>35</v>
      </c>
      <c r="F1469">
        <v>61</v>
      </c>
      <c r="G1469">
        <v>42</v>
      </c>
      <c r="H1469">
        <v>28</v>
      </c>
      <c r="I1469">
        <v>8</v>
      </c>
      <c r="Z1469">
        <v>174</v>
      </c>
      <c r="AA1469" t="s">
        <v>1555</v>
      </c>
    </row>
    <row r="1470" spans="1:27" x14ac:dyDescent="0.3">
      <c r="A1470">
        <v>2</v>
      </c>
      <c r="B1470" t="s">
        <v>1816</v>
      </c>
      <c r="C1470" t="s">
        <v>978</v>
      </c>
      <c r="E1470">
        <v>1</v>
      </c>
      <c r="G1470">
        <v>2</v>
      </c>
      <c r="H1470">
        <v>1</v>
      </c>
      <c r="J1470">
        <v>1</v>
      </c>
      <c r="K1470">
        <v>1</v>
      </c>
      <c r="Z1470">
        <v>6</v>
      </c>
      <c r="AA1470" t="s">
        <v>1555</v>
      </c>
    </row>
    <row r="1471" spans="1:27" x14ac:dyDescent="0.3">
      <c r="A1471">
        <v>1</v>
      </c>
      <c r="B1471" t="s">
        <v>1817</v>
      </c>
      <c r="C1471" t="s">
        <v>888</v>
      </c>
      <c r="E1471">
        <v>17</v>
      </c>
      <c r="F1471">
        <v>36</v>
      </c>
      <c r="G1471">
        <v>38</v>
      </c>
      <c r="H1471">
        <v>30</v>
      </c>
      <c r="I1471">
        <v>26</v>
      </c>
      <c r="J1471">
        <v>25</v>
      </c>
      <c r="K1471">
        <v>7</v>
      </c>
      <c r="L1471">
        <v>11</v>
      </c>
      <c r="Z1471">
        <v>190</v>
      </c>
      <c r="AA1471" t="s">
        <v>1555</v>
      </c>
    </row>
    <row r="1472" spans="1:27" x14ac:dyDescent="0.3">
      <c r="A1472">
        <v>1</v>
      </c>
      <c r="B1472" t="s">
        <v>1818</v>
      </c>
      <c r="C1472" t="s">
        <v>1221</v>
      </c>
      <c r="E1472">
        <v>6</v>
      </c>
      <c r="F1472">
        <v>3</v>
      </c>
      <c r="Z1472">
        <v>9</v>
      </c>
      <c r="AA1472" t="s">
        <v>1555</v>
      </c>
    </row>
    <row r="1473" spans="1:27" x14ac:dyDescent="0.3">
      <c r="A1473">
        <v>1</v>
      </c>
      <c r="B1473" t="s">
        <v>1819</v>
      </c>
      <c r="C1473" t="s">
        <v>844</v>
      </c>
      <c r="E1473">
        <v>3</v>
      </c>
      <c r="Z1473">
        <v>3</v>
      </c>
      <c r="AA1473" t="s">
        <v>1555</v>
      </c>
    </row>
    <row r="1474" spans="1:27" x14ac:dyDescent="0.3">
      <c r="A1474">
        <v>1</v>
      </c>
      <c r="B1474" t="s">
        <v>1820</v>
      </c>
      <c r="C1474" t="s">
        <v>1221</v>
      </c>
      <c r="E1474">
        <v>2</v>
      </c>
      <c r="F1474">
        <v>3</v>
      </c>
      <c r="Z1474">
        <v>5</v>
      </c>
      <c r="AA1474" t="s">
        <v>1555</v>
      </c>
    </row>
    <row r="1475" spans="1:27" x14ac:dyDescent="0.3">
      <c r="A1475">
        <v>1</v>
      </c>
      <c r="B1475" t="s">
        <v>1822</v>
      </c>
      <c r="C1475" t="s">
        <v>857</v>
      </c>
      <c r="E1475">
        <v>5</v>
      </c>
      <c r="F1475">
        <v>2</v>
      </c>
      <c r="G1475">
        <v>6</v>
      </c>
      <c r="K1475">
        <v>4</v>
      </c>
      <c r="Z1475">
        <v>17</v>
      </c>
      <c r="AA1475" t="s">
        <v>1555</v>
      </c>
    </row>
    <row r="1476" spans="1:27" x14ac:dyDescent="0.3">
      <c r="A1476">
        <v>2</v>
      </c>
      <c r="B1476" t="s">
        <v>1822</v>
      </c>
      <c r="C1476" t="s">
        <v>857</v>
      </c>
      <c r="J1476">
        <v>1</v>
      </c>
      <c r="Z1476">
        <v>1</v>
      </c>
      <c r="AA1476" t="s">
        <v>1555</v>
      </c>
    </row>
    <row r="1477" spans="1:27" x14ac:dyDescent="0.3">
      <c r="A1477">
        <v>1</v>
      </c>
      <c r="B1477" t="s">
        <v>1823</v>
      </c>
      <c r="C1477" t="s">
        <v>844</v>
      </c>
      <c r="E1477">
        <v>1</v>
      </c>
      <c r="Z1477">
        <v>1</v>
      </c>
      <c r="AA1477" t="s">
        <v>1555</v>
      </c>
    </row>
    <row r="1478" spans="1:27" x14ac:dyDescent="0.3">
      <c r="A1478">
        <v>2</v>
      </c>
      <c r="B1478" t="s">
        <v>1824</v>
      </c>
      <c r="C1478" t="s">
        <v>857</v>
      </c>
      <c r="I1478">
        <v>1</v>
      </c>
      <c r="Z1478">
        <v>1</v>
      </c>
      <c r="AA1478" t="s">
        <v>1555</v>
      </c>
    </row>
    <row r="1479" spans="1:27" x14ac:dyDescent="0.3">
      <c r="A1479">
        <v>2</v>
      </c>
      <c r="B1479" t="s">
        <v>1825</v>
      </c>
      <c r="C1479" t="s">
        <v>811</v>
      </c>
      <c r="O1479">
        <v>1</v>
      </c>
      <c r="Z1479">
        <v>1</v>
      </c>
      <c r="AA1479" t="s">
        <v>1555</v>
      </c>
    </row>
    <row r="1480" spans="1:27" x14ac:dyDescent="0.3">
      <c r="A1480">
        <v>1</v>
      </c>
      <c r="B1480" t="s">
        <v>1826</v>
      </c>
      <c r="C1480" t="s">
        <v>1827</v>
      </c>
      <c r="L1480">
        <v>4</v>
      </c>
      <c r="M1480">
        <v>11</v>
      </c>
      <c r="Z1480">
        <v>15</v>
      </c>
      <c r="AA1480" t="s">
        <v>1555</v>
      </c>
    </row>
    <row r="1481" spans="1:27" x14ac:dyDescent="0.3">
      <c r="A1481">
        <v>2</v>
      </c>
      <c r="B1481" t="s">
        <v>1826</v>
      </c>
      <c r="C1481" t="s">
        <v>1827</v>
      </c>
      <c r="J1481">
        <v>1</v>
      </c>
      <c r="K1481">
        <v>1</v>
      </c>
      <c r="L1481">
        <v>2</v>
      </c>
      <c r="M1481">
        <v>3</v>
      </c>
      <c r="N1481">
        <v>2</v>
      </c>
      <c r="O1481">
        <v>1</v>
      </c>
      <c r="Z1481">
        <v>10</v>
      </c>
      <c r="AA1481" t="s">
        <v>1555</v>
      </c>
    </row>
    <row r="1482" spans="1:27" x14ac:dyDescent="0.3">
      <c r="A1482">
        <v>2</v>
      </c>
      <c r="B1482" t="s">
        <v>1828</v>
      </c>
      <c r="C1482" t="s">
        <v>844</v>
      </c>
      <c r="K1482">
        <v>1</v>
      </c>
      <c r="L1482">
        <v>3</v>
      </c>
      <c r="N1482">
        <v>1</v>
      </c>
      <c r="Z1482">
        <v>5</v>
      </c>
      <c r="AA1482" t="s">
        <v>1555</v>
      </c>
    </row>
    <row r="1483" spans="1:27" x14ac:dyDescent="0.3">
      <c r="A1483">
        <v>2</v>
      </c>
      <c r="B1483" t="s">
        <v>1829</v>
      </c>
      <c r="C1483" t="s">
        <v>811</v>
      </c>
      <c r="J1483">
        <v>1</v>
      </c>
      <c r="K1483">
        <v>2</v>
      </c>
      <c r="L1483">
        <v>1</v>
      </c>
      <c r="M1483">
        <v>1</v>
      </c>
      <c r="N1483">
        <v>3</v>
      </c>
      <c r="O1483">
        <v>1</v>
      </c>
      <c r="Z1483">
        <v>9</v>
      </c>
      <c r="AA1483" t="s">
        <v>1555</v>
      </c>
    </row>
    <row r="1484" spans="1:27" x14ac:dyDescent="0.3">
      <c r="A1484">
        <v>2</v>
      </c>
      <c r="B1484" t="s">
        <v>2275</v>
      </c>
      <c r="C1484" t="s">
        <v>1210</v>
      </c>
      <c r="N1484">
        <v>2</v>
      </c>
      <c r="Z1484">
        <v>2</v>
      </c>
      <c r="AA1484" t="s">
        <v>1555</v>
      </c>
    </row>
    <row r="1485" spans="1:27" x14ac:dyDescent="0.3">
      <c r="A1485">
        <v>2</v>
      </c>
      <c r="B1485" t="s">
        <v>1972</v>
      </c>
      <c r="C1485" t="s">
        <v>1827</v>
      </c>
      <c r="K1485">
        <v>1</v>
      </c>
      <c r="L1485">
        <v>1</v>
      </c>
      <c r="Z1485">
        <v>2</v>
      </c>
      <c r="AA1485" t="s">
        <v>1555</v>
      </c>
    </row>
    <row r="1486" spans="1:27" x14ac:dyDescent="0.3">
      <c r="A1486">
        <v>1</v>
      </c>
      <c r="B1486" t="s">
        <v>1830</v>
      </c>
      <c r="C1486" t="s">
        <v>844</v>
      </c>
      <c r="H1486">
        <v>9</v>
      </c>
      <c r="I1486">
        <v>6</v>
      </c>
      <c r="J1486">
        <v>20</v>
      </c>
      <c r="K1486">
        <v>24</v>
      </c>
      <c r="L1486">
        <v>42</v>
      </c>
      <c r="M1486">
        <v>52</v>
      </c>
      <c r="N1486">
        <v>34</v>
      </c>
      <c r="O1486">
        <v>29</v>
      </c>
      <c r="P1486">
        <v>15</v>
      </c>
      <c r="Z1486">
        <v>231</v>
      </c>
      <c r="AA1486" t="s">
        <v>1555</v>
      </c>
    </row>
    <row r="1487" spans="1:27" x14ac:dyDescent="0.3">
      <c r="A1487">
        <v>2</v>
      </c>
      <c r="B1487" t="s">
        <v>1830</v>
      </c>
      <c r="C1487" t="s">
        <v>844</v>
      </c>
      <c r="J1487">
        <v>1</v>
      </c>
      <c r="K1487">
        <v>2</v>
      </c>
      <c r="L1487">
        <v>4</v>
      </c>
      <c r="M1487">
        <v>1</v>
      </c>
      <c r="N1487">
        <v>2</v>
      </c>
      <c r="Z1487">
        <v>10</v>
      </c>
      <c r="AA1487" t="s">
        <v>1555</v>
      </c>
    </row>
    <row r="1488" spans="1:27" x14ac:dyDescent="0.3">
      <c r="A1488">
        <v>1</v>
      </c>
      <c r="B1488" t="s">
        <v>1831</v>
      </c>
      <c r="C1488" t="s">
        <v>844</v>
      </c>
      <c r="J1488">
        <v>1</v>
      </c>
      <c r="Z1488">
        <v>1</v>
      </c>
      <c r="AA1488" t="s">
        <v>1555</v>
      </c>
    </row>
    <row r="1489" spans="1:27" x14ac:dyDescent="0.3">
      <c r="A1489">
        <v>2</v>
      </c>
      <c r="B1489" t="s">
        <v>1831</v>
      </c>
      <c r="C1489" t="s">
        <v>844</v>
      </c>
      <c r="L1489">
        <v>1</v>
      </c>
      <c r="Z1489">
        <v>1</v>
      </c>
      <c r="AA1489" t="s">
        <v>1555</v>
      </c>
    </row>
    <row r="1490" spans="1:27" x14ac:dyDescent="0.3">
      <c r="A1490">
        <v>1</v>
      </c>
      <c r="B1490" t="s">
        <v>1832</v>
      </c>
      <c r="C1490" t="s">
        <v>857</v>
      </c>
      <c r="H1490">
        <v>3</v>
      </c>
      <c r="J1490">
        <v>4</v>
      </c>
      <c r="K1490">
        <v>7</v>
      </c>
      <c r="L1490">
        <v>24</v>
      </c>
      <c r="M1490">
        <v>31</v>
      </c>
      <c r="N1490">
        <v>19</v>
      </c>
      <c r="O1490">
        <v>10</v>
      </c>
      <c r="P1490">
        <v>15</v>
      </c>
      <c r="Z1490">
        <v>113</v>
      </c>
      <c r="AA1490" t="s">
        <v>1555</v>
      </c>
    </row>
    <row r="1491" spans="1:27" x14ac:dyDescent="0.3">
      <c r="A1491">
        <v>2</v>
      </c>
      <c r="B1491" t="s">
        <v>1832</v>
      </c>
      <c r="C1491" t="s">
        <v>857</v>
      </c>
      <c r="K1491">
        <v>1</v>
      </c>
      <c r="Z1491">
        <v>1</v>
      </c>
      <c r="AA1491" t="s">
        <v>1555</v>
      </c>
    </row>
    <row r="1492" spans="1:27" x14ac:dyDescent="0.3">
      <c r="A1492">
        <v>1</v>
      </c>
      <c r="B1492" t="s">
        <v>1833</v>
      </c>
      <c r="C1492" t="s">
        <v>1834</v>
      </c>
      <c r="H1492">
        <v>12</v>
      </c>
      <c r="I1492">
        <v>10</v>
      </c>
      <c r="J1492">
        <v>24</v>
      </c>
      <c r="K1492">
        <v>40</v>
      </c>
      <c r="L1492">
        <v>55</v>
      </c>
      <c r="M1492">
        <v>65</v>
      </c>
      <c r="N1492">
        <v>39</v>
      </c>
      <c r="O1492">
        <v>20</v>
      </c>
      <c r="P1492">
        <v>15</v>
      </c>
      <c r="Z1492">
        <v>280</v>
      </c>
      <c r="AA1492" t="s">
        <v>1555</v>
      </c>
    </row>
    <row r="1493" spans="1:27" x14ac:dyDescent="0.3">
      <c r="A1493">
        <v>1</v>
      </c>
      <c r="B1493" t="s">
        <v>1835</v>
      </c>
      <c r="C1493" t="s">
        <v>844</v>
      </c>
      <c r="H1493">
        <v>4</v>
      </c>
      <c r="Z1493">
        <v>4</v>
      </c>
      <c r="AA1493" t="s">
        <v>1555</v>
      </c>
    </row>
    <row r="1494" spans="1:27" x14ac:dyDescent="0.3">
      <c r="A1494">
        <v>1</v>
      </c>
      <c r="B1494" t="s">
        <v>1836</v>
      </c>
      <c r="C1494" t="s">
        <v>857</v>
      </c>
      <c r="J1494">
        <v>2</v>
      </c>
      <c r="K1494">
        <v>7</v>
      </c>
      <c r="L1494">
        <v>6</v>
      </c>
      <c r="M1494">
        <v>6</v>
      </c>
      <c r="N1494">
        <v>3</v>
      </c>
      <c r="O1494">
        <v>3</v>
      </c>
      <c r="Z1494">
        <v>27</v>
      </c>
      <c r="AA1494" t="s">
        <v>1555</v>
      </c>
    </row>
    <row r="1495" spans="1:27" x14ac:dyDescent="0.3">
      <c r="A1495">
        <v>1</v>
      </c>
      <c r="B1495" t="s">
        <v>1837</v>
      </c>
      <c r="C1495" t="s">
        <v>857</v>
      </c>
      <c r="H1495">
        <v>15</v>
      </c>
      <c r="I1495">
        <v>15</v>
      </c>
      <c r="J1495">
        <v>19</v>
      </c>
      <c r="K1495">
        <v>39</v>
      </c>
      <c r="L1495">
        <v>40</v>
      </c>
      <c r="M1495">
        <v>36</v>
      </c>
      <c r="N1495">
        <v>25</v>
      </c>
      <c r="O1495">
        <v>24</v>
      </c>
      <c r="P1495">
        <v>15</v>
      </c>
      <c r="Z1495">
        <v>228</v>
      </c>
      <c r="AA1495" t="s">
        <v>1555</v>
      </c>
    </row>
    <row r="1496" spans="1:27" x14ac:dyDescent="0.3">
      <c r="A1496">
        <v>1</v>
      </c>
      <c r="B1496" t="s">
        <v>1838</v>
      </c>
      <c r="C1496" t="s">
        <v>844</v>
      </c>
      <c r="K1496">
        <v>12</v>
      </c>
      <c r="L1496">
        <v>8</v>
      </c>
      <c r="M1496">
        <v>10</v>
      </c>
      <c r="N1496">
        <v>10</v>
      </c>
      <c r="O1496">
        <v>10</v>
      </c>
      <c r="P1496">
        <v>10</v>
      </c>
      <c r="Q1496">
        <v>9</v>
      </c>
      <c r="R1496">
        <v>10</v>
      </c>
      <c r="S1496">
        <v>6</v>
      </c>
      <c r="T1496">
        <v>5</v>
      </c>
      <c r="Z1496">
        <v>90</v>
      </c>
      <c r="AA1496" t="s">
        <v>1555</v>
      </c>
    </row>
    <row r="1497" spans="1:27" x14ac:dyDescent="0.3">
      <c r="A1497">
        <v>1</v>
      </c>
      <c r="B1497" t="s">
        <v>1839</v>
      </c>
      <c r="C1497" t="s">
        <v>857</v>
      </c>
      <c r="J1497">
        <v>1</v>
      </c>
      <c r="K1497">
        <v>4</v>
      </c>
      <c r="S1497">
        <v>1</v>
      </c>
      <c r="Z1497">
        <v>6</v>
      </c>
      <c r="AA1497" t="s">
        <v>1555</v>
      </c>
    </row>
    <row r="1498" spans="1:27" x14ac:dyDescent="0.3">
      <c r="A1498">
        <v>2</v>
      </c>
      <c r="B1498" t="s">
        <v>1839</v>
      </c>
      <c r="C1498" t="s">
        <v>857</v>
      </c>
      <c r="K1498">
        <v>1</v>
      </c>
      <c r="L1498">
        <v>1</v>
      </c>
      <c r="M1498">
        <v>1</v>
      </c>
      <c r="S1498">
        <v>1</v>
      </c>
      <c r="T1498">
        <v>1</v>
      </c>
      <c r="Z1498">
        <v>5</v>
      </c>
      <c r="AA1498" t="s">
        <v>1555</v>
      </c>
    </row>
    <row r="1499" spans="1:27" x14ac:dyDescent="0.3">
      <c r="A1499">
        <v>1</v>
      </c>
      <c r="B1499" t="s">
        <v>1840</v>
      </c>
      <c r="C1499" t="s">
        <v>857</v>
      </c>
      <c r="K1499">
        <v>3</v>
      </c>
      <c r="L1499">
        <v>2</v>
      </c>
      <c r="M1499">
        <v>4</v>
      </c>
      <c r="O1499">
        <v>4</v>
      </c>
      <c r="Q1499">
        <v>1</v>
      </c>
      <c r="Z1499">
        <v>14</v>
      </c>
      <c r="AA1499" t="s">
        <v>1555</v>
      </c>
    </row>
    <row r="1500" spans="1:27" x14ac:dyDescent="0.3">
      <c r="A1500">
        <v>2</v>
      </c>
      <c r="B1500" t="s">
        <v>1840</v>
      </c>
      <c r="C1500" t="s">
        <v>857</v>
      </c>
      <c r="K1500">
        <v>1</v>
      </c>
      <c r="M1500">
        <v>1</v>
      </c>
      <c r="R1500">
        <v>1</v>
      </c>
      <c r="T1500">
        <v>1</v>
      </c>
      <c r="Z1500">
        <v>4</v>
      </c>
      <c r="AA1500" t="s">
        <v>1555</v>
      </c>
    </row>
    <row r="1501" spans="1:27" x14ac:dyDescent="0.3">
      <c r="A1501">
        <v>1</v>
      </c>
      <c r="B1501" t="s">
        <v>1841</v>
      </c>
      <c r="C1501" t="s">
        <v>844</v>
      </c>
      <c r="J1501">
        <v>9</v>
      </c>
      <c r="K1501">
        <v>29</v>
      </c>
      <c r="L1501">
        <v>24</v>
      </c>
      <c r="M1501">
        <v>40</v>
      </c>
      <c r="N1501">
        <v>38</v>
      </c>
      <c r="O1501">
        <v>34</v>
      </c>
      <c r="P1501">
        <v>20</v>
      </c>
      <c r="Q1501">
        <v>19</v>
      </c>
      <c r="R1501">
        <v>25</v>
      </c>
      <c r="S1501">
        <v>15</v>
      </c>
      <c r="T1501">
        <v>11</v>
      </c>
      <c r="Z1501">
        <v>264</v>
      </c>
      <c r="AA1501" t="s">
        <v>1555</v>
      </c>
    </row>
    <row r="1502" spans="1:27" x14ac:dyDescent="0.3">
      <c r="A1502">
        <v>2</v>
      </c>
      <c r="B1502" t="s">
        <v>2276</v>
      </c>
      <c r="C1502" t="s">
        <v>857</v>
      </c>
      <c r="K1502">
        <v>2</v>
      </c>
      <c r="L1502">
        <v>1</v>
      </c>
      <c r="M1502">
        <v>1</v>
      </c>
      <c r="Q1502">
        <v>1</v>
      </c>
      <c r="S1502">
        <v>1</v>
      </c>
      <c r="T1502">
        <v>1</v>
      </c>
      <c r="Z1502">
        <v>7</v>
      </c>
      <c r="AA1502" t="s">
        <v>1555</v>
      </c>
    </row>
    <row r="1503" spans="1:27" x14ac:dyDescent="0.3">
      <c r="A1503">
        <v>1</v>
      </c>
      <c r="B1503" t="s">
        <v>1842</v>
      </c>
      <c r="C1503" t="s">
        <v>857</v>
      </c>
      <c r="K1503">
        <v>17</v>
      </c>
      <c r="L1503">
        <v>15</v>
      </c>
      <c r="M1503">
        <v>18</v>
      </c>
      <c r="N1503">
        <v>17</v>
      </c>
      <c r="O1503">
        <v>22</v>
      </c>
      <c r="P1503">
        <v>16</v>
      </c>
      <c r="Q1503">
        <v>16</v>
      </c>
      <c r="R1503">
        <v>19</v>
      </c>
      <c r="S1503">
        <v>11</v>
      </c>
      <c r="T1503">
        <v>12</v>
      </c>
      <c r="Z1503">
        <v>163</v>
      </c>
      <c r="AA1503" t="s">
        <v>1555</v>
      </c>
    </row>
    <row r="1504" spans="1:27" x14ac:dyDescent="0.3">
      <c r="A1504">
        <v>1</v>
      </c>
      <c r="B1504" t="s">
        <v>1843</v>
      </c>
      <c r="C1504" t="s">
        <v>844</v>
      </c>
      <c r="K1504">
        <v>3</v>
      </c>
      <c r="M1504">
        <v>5</v>
      </c>
      <c r="O1504">
        <v>5</v>
      </c>
      <c r="P1504">
        <v>1</v>
      </c>
      <c r="Z1504">
        <v>14</v>
      </c>
      <c r="AA1504" t="s">
        <v>1555</v>
      </c>
    </row>
    <row r="1505" spans="1:27" x14ac:dyDescent="0.3">
      <c r="A1505">
        <v>1</v>
      </c>
      <c r="B1505" t="s">
        <v>1844</v>
      </c>
      <c r="C1505" t="s">
        <v>1313</v>
      </c>
      <c r="J1505">
        <v>4</v>
      </c>
      <c r="K1505">
        <v>13</v>
      </c>
      <c r="L1505">
        <v>9</v>
      </c>
      <c r="M1505">
        <v>19</v>
      </c>
      <c r="N1505">
        <v>19</v>
      </c>
      <c r="O1505">
        <v>16</v>
      </c>
      <c r="P1505">
        <v>13</v>
      </c>
      <c r="Q1505">
        <v>13</v>
      </c>
      <c r="R1505">
        <v>12</v>
      </c>
      <c r="S1505">
        <v>8</v>
      </c>
      <c r="T1505">
        <v>7</v>
      </c>
      <c r="Z1505">
        <v>133</v>
      </c>
      <c r="AA1505" t="s">
        <v>1555</v>
      </c>
    </row>
    <row r="1506" spans="1:27" x14ac:dyDescent="0.3">
      <c r="A1506">
        <v>1</v>
      </c>
      <c r="B1506" t="s">
        <v>1845</v>
      </c>
      <c r="C1506" t="s">
        <v>857</v>
      </c>
      <c r="K1506">
        <v>9</v>
      </c>
      <c r="L1506">
        <v>7</v>
      </c>
      <c r="M1506">
        <v>11</v>
      </c>
      <c r="N1506">
        <v>7</v>
      </c>
      <c r="O1506">
        <v>12</v>
      </c>
      <c r="P1506">
        <v>9</v>
      </c>
      <c r="Q1506">
        <v>10</v>
      </c>
      <c r="R1506">
        <v>9</v>
      </c>
      <c r="S1506">
        <v>7</v>
      </c>
      <c r="T1506">
        <v>5</v>
      </c>
      <c r="Z1506">
        <v>86</v>
      </c>
      <c r="AA1506" t="s">
        <v>1555</v>
      </c>
    </row>
    <row r="1507" spans="1:27" x14ac:dyDescent="0.3">
      <c r="A1507">
        <v>1</v>
      </c>
      <c r="B1507" t="s">
        <v>1846</v>
      </c>
      <c r="C1507" t="s">
        <v>844</v>
      </c>
      <c r="M1507">
        <v>11</v>
      </c>
      <c r="N1507">
        <v>10</v>
      </c>
      <c r="O1507">
        <v>11</v>
      </c>
      <c r="P1507">
        <v>24</v>
      </c>
      <c r="Q1507">
        <v>25</v>
      </c>
      <c r="R1507">
        <v>24</v>
      </c>
      <c r="S1507">
        <v>26</v>
      </c>
      <c r="T1507">
        <v>9</v>
      </c>
      <c r="Z1507">
        <v>140</v>
      </c>
      <c r="AA1507" t="s">
        <v>1555</v>
      </c>
    </row>
    <row r="1508" spans="1:27" x14ac:dyDescent="0.3">
      <c r="A1508">
        <v>1</v>
      </c>
      <c r="B1508" t="s">
        <v>1847</v>
      </c>
      <c r="C1508" t="s">
        <v>857</v>
      </c>
      <c r="Q1508">
        <v>5</v>
      </c>
      <c r="R1508">
        <v>5</v>
      </c>
      <c r="S1508">
        <v>7</v>
      </c>
      <c r="Z1508">
        <v>17</v>
      </c>
      <c r="AA1508" t="s">
        <v>1555</v>
      </c>
    </row>
    <row r="1509" spans="1:27" x14ac:dyDescent="0.3">
      <c r="A1509">
        <v>1</v>
      </c>
      <c r="B1509" t="s">
        <v>1848</v>
      </c>
      <c r="C1509" t="s">
        <v>1498</v>
      </c>
      <c r="G1509">
        <v>1</v>
      </c>
      <c r="H1509">
        <v>1</v>
      </c>
      <c r="I1509">
        <v>1</v>
      </c>
      <c r="J1509">
        <v>2</v>
      </c>
      <c r="K1509">
        <v>1</v>
      </c>
      <c r="L1509">
        <v>2</v>
      </c>
      <c r="M1509">
        <v>4</v>
      </c>
      <c r="N1509">
        <v>2</v>
      </c>
      <c r="O1509">
        <v>1</v>
      </c>
      <c r="P1509">
        <v>2</v>
      </c>
      <c r="Z1509">
        <v>17</v>
      </c>
      <c r="AA1509" t="s">
        <v>1555</v>
      </c>
    </row>
    <row r="1510" spans="1:27" x14ac:dyDescent="0.3">
      <c r="A1510">
        <v>1</v>
      </c>
      <c r="B1510" t="s">
        <v>1849</v>
      </c>
      <c r="C1510" t="s">
        <v>857</v>
      </c>
      <c r="F1510">
        <v>7</v>
      </c>
      <c r="G1510">
        <v>6</v>
      </c>
      <c r="H1510">
        <v>8</v>
      </c>
      <c r="I1510">
        <v>6</v>
      </c>
      <c r="J1510">
        <v>7</v>
      </c>
      <c r="K1510">
        <v>9</v>
      </c>
      <c r="L1510">
        <v>10</v>
      </c>
      <c r="M1510">
        <v>5</v>
      </c>
      <c r="N1510">
        <v>6</v>
      </c>
      <c r="O1510">
        <v>4</v>
      </c>
      <c r="P1510">
        <v>5</v>
      </c>
      <c r="Z1510">
        <v>73</v>
      </c>
      <c r="AA1510" t="s">
        <v>1555</v>
      </c>
    </row>
    <row r="1511" spans="1:27" x14ac:dyDescent="0.3">
      <c r="A1511">
        <v>2</v>
      </c>
      <c r="B1511" t="s">
        <v>1849</v>
      </c>
      <c r="C1511" t="s">
        <v>857</v>
      </c>
      <c r="F1511">
        <v>8</v>
      </c>
      <c r="G1511">
        <v>5</v>
      </c>
      <c r="H1511">
        <v>4</v>
      </c>
      <c r="I1511">
        <v>5</v>
      </c>
      <c r="J1511">
        <v>6</v>
      </c>
      <c r="K1511">
        <v>5</v>
      </c>
      <c r="L1511">
        <v>7</v>
      </c>
      <c r="M1511">
        <v>8</v>
      </c>
      <c r="N1511">
        <v>5</v>
      </c>
      <c r="O1511">
        <v>6</v>
      </c>
      <c r="P1511">
        <v>4</v>
      </c>
      <c r="Z1511">
        <v>63</v>
      </c>
      <c r="AA1511" t="s">
        <v>1555</v>
      </c>
    </row>
    <row r="1512" spans="1:27" x14ac:dyDescent="0.3">
      <c r="A1512">
        <v>1</v>
      </c>
      <c r="B1512" t="s">
        <v>1850</v>
      </c>
      <c r="C1512" t="s">
        <v>844</v>
      </c>
      <c r="G1512">
        <v>3</v>
      </c>
      <c r="H1512">
        <v>2</v>
      </c>
      <c r="I1512">
        <v>1</v>
      </c>
      <c r="J1512">
        <v>1</v>
      </c>
      <c r="Z1512">
        <v>7</v>
      </c>
      <c r="AA1512" t="s">
        <v>1555</v>
      </c>
    </row>
    <row r="1513" spans="1:27" x14ac:dyDescent="0.3">
      <c r="A1513">
        <v>1</v>
      </c>
      <c r="B1513" t="s">
        <v>1851</v>
      </c>
      <c r="C1513" t="s">
        <v>844</v>
      </c>
      <c r="F1513">
        <v>8</v>
      </c>
      <c r="G1513">
        <v>8</v>
      </c>
      <c r="H1513">
        <v>22</v>
      </c>
      <c r="I1513">
        <v>21</v>
      </c>
      <c r="J1513">
        <v>22</v>
      </c>
      <c r="K1513">
        <v>25</v>
      </c>
      <c r="L1513">
        <v>20</v>
      </c>
      <c r="M1513">
        <v>16</v>
      </c>
      <c r="N1513">
        <v>12</v>
      </c>
      <c r="O1513">
        <v>12</v>
      </c>
      <c r="P1513">
        <v>10</v>
      </c>
      <c r="Z1513">
        <v>176</v>
      </c>
      <c r="AA1513" t="s">
        <v>1555</v>
      </c>
    </row>
    <row r="1514" spans="1:27" x14ac:dyDescent="0.3">
      <c r="A1514">
        <v>1</v>
      </c>
      <c r="B1514" t="s">
        <v>1852</v>
      </c>
      <c r="C1514" t="s">
        <v>857</v>
      </c>
      <c r="F1514">
        <v>2</v>
      </c>
      <c r="H1514">
        <v>4</v>
      </c>
      <c r="Z1514">
        <v>6</v>
      </c>
      <c r="AA1514" t="s">
        <v>1555</v>
      </c>
    </row>
    <row r="1515" spans="1:27" x14ac:dyDescent="0.3">
      <c r="A1515">
        <v>1</v>
      </c>
      <c r="B1515" t="s">
        <v>1853</v>
      </c>
      <c r="C1515" t="s">
        <v>1013</v>
      </c>
      <c r="F1515">
        <v>1</v>
      </c>
      <c r="G1515">
        <v>2</v>
      </c>
      <c r="H1515">
        <v>4</v>
      </c>
      <c r="I1515">
        <v>6</v>
      </c>
      <c r="J1515">
        <v>10</v>
      </c>
      <c r="K1515">
        <v>4</v>
      </c>
      <c r="L1515">
        <v>5</v>
      </c>
      <c r="M1515">
        <v>4</v>
      </c>
      <c r="N1515">
        <v>1</v>
      </c>
      <c r="P1515">
        <v>1</v>
      </c>
      <c r="Z1515">
        <v>38</v>
      </c>
      <c r="AA1515" t="s">
        <v>1555</v>
      </c>
    </row>
    <row r="1516" spans="1:27" x14ac:dyDescent="0.3">
      <c r="A1516">
        <v>1</v>
      </c>
      <c r="B1516" t="s">
        <v>1854</v>
      </c>
      <c r="C1516" t="s">
        <v>857</v>
      </c>
      <c r="G1516">
        <v>1</v>
      </c>
      <c r="H1516">
        <v>1</v>
      </c>
      <c r="J1516">
        <v>4</v>
      </c>
      <c r="K1516">
        <v>4</v>
      </c>
      <c r="L1516">
        <v>6</v>
      </c>
      <c r="M1516">
        <v>6</v>
      </c>
      <c r="N1516">
        <v>6</v>
      </c>
      <c r="O1516">
        <v>3</v>
      </c>
      <c r="P1516">
        <v>3</v>
      </c>
      <c r="S1516">
        <v>1</v>
      </c>
      <c r="T1516">
        <v>1</v>
      </c>
      <c r="Z1516">
        <v>36</v>
      </c>
      <c r="AA1516" t="s">
        <v>1555</v>
      </c>
    </row>
    <row r="1517" spans="1:27" x14ac:dyDescent="0.3">
      <c r="A1517">
        <v>1</v>
      </c>
      <c r="B1517" t="s">
        <v>1855</v>
      </c>
      <c r="C1517" t="s">
        <v>1013</v>
      </c>
      <c r="K1517">
        <v>1</v>
      </c>
      <c r="N1517">
        <v>1</v>
      </c>
      <c r="O1517">
        <v>1</v>
      </c>
      <c r="P1517">
        <v>1</v>
      </c>
      <c r="S1517">
        <v>1</v>
      </c>
      <c r="T1517">
        <v>1</v>
      </c>
      <c r="Z1517">
        <v>6</v>
      </c>
      <c r="AA1517" t="s">
        <v>1555</v>
      </c>
    </row>
    <row r="1518" spans="1:27" x14ac:dyDescent="0.3">
      <c r="A1518">
        <v>1</v>
      </c>
      <c r="B1518" t="s">
        <v>1856</v>
      </c>
      <c r="C1518" t="s">
        <v>857</v>
      </c>
      <c r="F1518">
        <v>6</v>
      </c>
      <c r="G1518">
        <v>6</v>
      </c>
      <c r="H1518">
        <v>12</v>
      </c>
      <c r="I1518">
        <v>15</v>
      </c>
      <c r="J1518">
        <v>17</v>
      </c>
      <c r="K1518">
        <v>14</v>
      </c>
      <c r="L1518">
        <v>19</v>
      </c>
      <c r="M1518">
        <v>16</v>
      </c>
      <c r="N1518">
        <v>11</v>
      </c>
      <c r="O1518">
        <v>13</v>
      </c>
      <c r="P1518">
        <v>5</v>
      </c>
      <c r="Q1518">
        <v>4</v>
      </c>
      <c r="Z1518">
        <v>138</v>
      </c>
      <c r="AA1518" t="s">
        <v>1555</v>
      </c>
    </row>
    <row r="1519" spans="1:27" x14ac:dyDescent="0.3">
      <c r="A1519">
        <v>1</v>
      </c>
      <c r="B1519" t="s">
        <v>1857</v>
      </c>
      <c r="C1519" t="s">
        <v>1013</v>
      </c>
      <c r="F1519">
        <v>15</v>
      </c>
      <c r="G1519">
        <v>20</v>
      </c>
      <c r="H1519">
        <v>32</v>
      </c>
      <c r="I1519">
        <v>34</v>
      </c>
      <c r="J1519">
        <v>38</v>
      </c>
      <c r="K1519">
        <v>23</v>
      </c>
      <c r="L1519">
        <v>22</v>
      </c>
      <c r="M1519">
        <v>16</v>
      </c>
      <c r="N1519">
        <v>7</v>
      </c>
      <c r="O1519">
        <v>15</v>
      </c>
      <c r="P1519">
        <v>16</v>
      </c>
      <c r="Q1519">
        <v>6</v>
      </c>
      <c r="R1519">
        <v>1</v>
      </c>
      <c r="S1519">
        <v>2</v>
      </c>
      <c r="T1519">
        <v>4</v>
      </c>
      <c r="Z1519">
        <v>251</v>
      </c>
      <c r="AA1519" t="s">
        <v>1555</v>
      </c>
    </row>
    <row r="1520" spans="1:27" x14ac:dyDescent="0.3">
      <c r="A1520">
        <v>1</v>
      </c>
      <c r="B1520" t="s">
        <v>1858</v>
      </c>
      <c r="C1520" t="s">
        <v>857</v>
      </c>
      <c r="F1520">
        <v>3</v>
      </c>
      <c r="G1520">
        <v>2</v>
      </c>
      <c r="H1520">
        <v>2</v>
      </c>
      <c r="J1520">
        <v>2</v>
      </c>
      <c r="M1520">
        <v>1</v>
      </c>
      <c r="N1520">
        <v>3</v>
      </c>
      <c r="S1520">
        <v>5</v>
      </c>
      <c r="T1520">
        <v>7</v>
      </c>
      <c r="Z1520">
        <v>25</v>
      </c>
      <c r="AA1520" t="s">
        <v>1555</v>
      </c>
    </row>
    <row r="1521" spans="1:27" x14ac:dyDescent="0.3">
      <c r="A1521">
        <v>1</v>
      </c>
      <c r="B1521" t="s">
        <v>1859</v>
      </c>
      <c r="C1521" t="s">
        <v>1125</v>
      </c>
      <c r="I1521">
        <v>1</v>
      </c>
      <c r="Z1521">
        <v>1</v>
      </c>
      <c r="AA1521" t="s">
        <v>1555</v>
      </c>
    </row>
    <row r="1522" spans="1:27" x14ac:dyDescent="0.3">
      <c r="A1522">
        <v>2</v>
      </c>
      <c r="B1522" t="s">
        <v>1859</v>
      </c>
      <c r="C1522" t="s">
        <v>1125</v>
      </c>
      <c r="N1522">
        <v>1</v>
      </c>
      <c r="S1522">
        <v>1</v>
      </c>
      <c r="Z1522">
        <v>2</v>
      </c>
      <c r="AA1522" t="s">
        <v>1555</v>
      </c>
    </row>
    <row r="1523" spans="1:27" x14ac:dyDescent="0.3">
      <c r="A1523">
        <v>1</v>
      </c>
      <c r="B1523" t="s">
        <v>1860</v>
      </c>
      <c r="C1523" t="s">
        <v>1147</v>
      </c>
      <c r="F1523">
        <v>3</v>
      </c>
      <c r="G1523">
        <v>2</v>
      </c>
      <c r="H1523">
        <v>10</v>
      </c>
      <c r="I1523">
        <v>11</v>
      </c>
      <c r="J1523">
        <v>13</v>
      </c>
      <c r="K1523">
        <v>13</v>
      </c>
      <c r="L1523">
        <v>7</v>
      </c>
      <c r="M1523">
        <v>3</v>
      </c>
      <c r="O1523">
        <v>1</v>
      </c>
      <c r="Z1523">
        <v>63</v>
      </c>
      <c r="AA1523" t="s">
        <v>1555</v>
      </c>
    </row>
    <row r="1524" spans="1:27" x14ac:dyDescent="0.3">
      <c r="A1524">
        <v>1</v>
      </c>
      <c r="B1524" t="s">
        <v>1861</v>
      </c>
      <c r="C1524" t="s">
        <v>844</v>
      </c>
      <c r="F1524">
        <v>2</v>
      </c>
      <c r="G1524">
        <v>3</v>
      </c>
      <c r="H1524">
        <v>7</v>
      </c>
      <c r="I1524">
        <v>9</v>
      </c>
      <c r="J1524">
        <v>8</v>
      </c>
      <c r="K1524">
        <v>9</v>
      </c>
      <c r="L1524">
        <v>7</v>
      </c>
      <c r="M1524">
        <v>4</v>
      </c>
      <c r="N1524">
        <v>4</v>
      </c>
      <c r="O1524">
        <v>4</v>
      </c>
      <c r="P1524">
        <v>3</v>
      </c>
      <c r="Q1524">
        <v>3</v>
      </c>
      <c r="R1524">
        <v>3</v>
      </c>
      <c r="S1524">
        <v>1</v>
      </c>
      <c r="Z1524">
        <v>67</v>
      </c>
      <c r="AA1524" t="s">
        <v>1555</v>
      </c>
    </row>
    <row r="1525" spans="1:27" x14ac:dyDescent="0.3">
      <c r="A1525">
        <v>2</v>
      </c>
      <c r="B1525" t="s">
        <v>1861</v>
      </c>
      <c r="C1525" t="s">
        <v>844</v>
      </c>
      <c r="F1525">
        <v>7</v>
      </c>
      <c r="G1525">
        <v>5</v>
      </c>
      <c r="H1525">
        <v>7</v>
      </c>
      <c r="I1525">
        <v>4</v>
      </c>
      <c r="J1525">
        <v>6</v>
      </c>
      <c r="K1525">
        <v>3</v>
      </c>
      <c r="L1525">
        <v>4</v>
      </c>
      <c r="M1525">
        <v>3</v>
      </c>
      <c r="N1525">
        <v>5</v>
      </c>
      <c r="O1525">
        <v>5</v>
      </c>
      <c r="P1525">
        <v>7</v>
      </c>
      <c r="Q1525">
        <v>4</v>
      </c>
      <c r="R1525">
        <v>2</v>
      </c>
      <c r="S1525">
        <v>3</v>
      </c>
      <c r="T1525">
        <v>1</v>
      </c>
      <c r="Z1525">
        <v>66</v>
      </c>
      <c r="AA1525" t="s">
        <v>1555</v>
      </c>
    </row>
    <row r="1526" spans="1:27" x14ac:dyDescent="0.3">
      <c r="A1526">
        <v>1</v>
      </c>
      <c r="B1526" t="s">
        <v>1862</v>
      </c>
      <c r="C1526" t="s">
        <v>811</v>
      </c>
      <c r="F1526">
        <v>6</v>
      </c>
      <c r="G1526">
        <v>11</v>
      </c>
      <c r="H1526">
        <v>28</v>
      </c>
      <c r="I1526">
        <v>24</v>
      </c>
      <c r="J1526">
        <v>28</v>
      </c>
      <c r="K1526">
        <v>25</v>
      </c>
      <c r="L1526">
        <v>24</v>
      </c>
      <c r="M1526">
        <v>13</v>
      </c>
      <c r="N1526">
        <v>10</v>
      </c>
      <c r="O1526">
        <v>12</v>
      </c>
      <c r="P1526">
        <v>10</v>
      </c>
      <c r="Z1526">
        <v>191</v>
      </c>
      <c r="AA1526" t="s">
        <v>1555</v>
      </c>
    </row>
    <row r="1527" spans="1:27" x14ac:dyDescent="0.3">
      <c r="A1527">
        <v>1</v>
      </c>
      <c r="B1527" t="s">
        <v>1863</v>
      </c>
      <c r="C1527" t="s">
        <v>811</v>
      </c>
      <c r="G1527">
        <v>1</v>
      </c>
      <c r="H1527">
        <v>15</v>
      </c>
      <c r="I1527">
        <v>17</v>
      </c>
      <c r="J1527">
        <v>21</v>
      </c>
      <c r="K1527">
        <v>26</v>
      </c>
      <c r="L1527">
        <v>14</v>
      </c>
      <c r="M1527">
        <v>7</v>
      </c>
      <c r="N1527">
        <v>8</v>
      </c>
      <c r="O1527">
        <v>4</v>
      </c>
      <c r="P1527">
        <v>7</v>
      </c>
      <c r="Z1527">
        <v>120</v>
      </c>
      <c r="AA1527" t="s">
        <v>1555</v>
      </c>
    </row>
    <row r="1528" spans="1:27" x14ac:dyDescent="0.3">
      <c r="A1528">
        <v>2</v>
      </c>
      <c r="B1528" t="s">
        <v>1863</v>
      </c>
      <c r="C1528" t="s">
        <v>811</v>
      </c>
      <c r="J1528">
        <v>5</v>
      </c>
      <c r="K1528">
        <v>6</v>
      </c>
      <c r="L1528">
        <v>3</v>
      </c>
      <c r="M1528">
        <v>4</v>
      </c>
      <c r="Z1528">
        <v>18</v>
      </c>
      <c r="AA1528" t="s">
        <v>1555</v>
      </c>
    </row>
    <row r="1529" spans="1:27" x14ac:dyDescent="0.3">
      <c r="A1529">
        <v>1</v>
      </c>
      <c r="B1529" t="s">
        <v>1864</v>
      </c>
      <c r="C1529" t="s">
        <v>857</v>
      </c>
      <c r="F1529">
        <v>3</v>
      </c>
      <c r="G1529">
        <v>3</v>
      </c>
      <c r="H1529">
        <v>4</v>
      </c>
      <c r="I1529">
        <v>1</v>
      </c>
      <c r="J1529">
        <v>1</v>
      </c>
      <c r="O1529">
        <v>1</v>
      </c>
      <c r="P1529">
        <v>1</v>
      </c>
      <c r="Z1529">
        <v>14</v>
      </c>
      <c r="AA1529" t="s">
        <v>1555</v>
      </c>
    </row>
    <row r="1530" spans="1:27" x14ac:dyDescent="0.3">
      <c r="A1530">
        <v>1</v>
      </c>
      <c r="B1530" t="s">
        <v>1865</v>
      </c>
      <c r="C1530" t="s">
        <v>945</v>
      </c>
      <c r="F1530">
        <v>1</v>
      </c>
      <c r="H1530">
        <v>4</v>
      </c>
      <c r="J1530">
        <v>1</v>
      </c>
      <c r="K1530">
        <v>1</v>
      </c>
      <c r="Z1530">
        <v>7</v>
      </c>
      <c r="AA1530" t="s">
        <v>1555</v>
      </c>
    </row>
    <row r="1531" spans="1:27" x14ac:dyDescent="0.3">
      <c r="A1531">
        <v>1</v>
      </c>
      <c r="B1531" t="s">
        <v>1866</v>
      </c>
      <c r="C1531" t="s">
        <v>857</v>
      </c>
      <c r="F1531">
        <v>2</v>
      </c>
      <c r="H1531">
        <v>3</v>
      </c>
      <c r="L1531">
        <v>1</v>
      </c>
      <c r="O1531">
        <v>1</v>
      </c>
      <c r="P1531">
        <v>1</v>
      </c>
      <c r="Z1531">
        <v>8</v>
      </c>
      <c r="AA1531" t="s">
        <v>1555</v>
      </c>
    </row>
    <row r="1532" spans="1:27" x14ac:dyDescent="0.3">
      <c r="A1532">
        <v>1</v>
      </c>
      <c r="B1532" t="s">
        <v>1867</v>
      </c>
      <c r="C1532" t="s">
        <v>811</v>
      </c>
      <c r="H1532">
        <v>6</v>
      </c>
      <c r="I1532">
        <v>6</v>
      </c>
      <c r="J1532">
        <v>8</v>
      </c>
      <c r="K1532">
        <v>4</v>
      </c>
      <c r="M1532">
        <v>2</v>
      </c>
      <c r="O1532">
        <v>1</v>
      </c>
      <c r="Z1532">
        <v>27</v>
      </c>
      <c r="AA1532" t="s">
        <v>1555</v>
      </c>
    </row>
    <row r="1533" spans="1:27" x14ac:dyDescent="0.3">
      <c r="A1533">
        <v>2</v>
      </c>
      <c r="B1533" t="s">
        <v>1867</v>
      </c>
      <c r="C1533" t="s">
        <v>811</v>
      </c>
      <c r="P1533">
        <v>1</v>
      </c>
      <c r="Q1533">
        <v>1</v>
      </c>
      <c r="S1533">
        <v>1</v>
      </c>
      <c r="Z1533">
        <v>3</v>
      </c>
      <c r="AA1533" t="s">
        <v>1555</v>
      </c>
    </row>
    <row r="1534" spans="1:27" x14ac:dyDescent="0.3">
      <c r="A1534">
        <v>1</v>
      </c>
      <c r="B1534" t="s">
        <v>1868</v>
      </c>
      <c r="C1534" t="s">
        <v>844</v>
      </c>
      <c r="T1534">
        <v>2</v>
      </c>
      <c r="Z1534">
        <v>2</v>
      </c>
      <c r="AA1534" t="s">
        <v>1555</v>
      </c>
    </row>
    <row r="1535" spans="1:27" x14ac:dyDescent="0.3">
      <c r="A1535">
        <v>2</v>
      </c>
      <c r="B1535" t="s">
        <v>1868</v>
      </c>
      <c r="C1535" t="s">
        <v>844</v>
      </c>
      <c r="M1535">
        <v>1</v>
      </c>
      <c r="N1535">
        <v>1</v>
      </c>
      <c r="Z1535">
        <v>2</v>
      </c>
      <c r="AA1535" t="s">
        <v>1555</v>
      </c>
    </row>
    <row r="1536" spans="1:27" x14ac:dyDescent="0.3">
      <c r="A1536">
        <v>2</v>
      </c>
      <c r="B1536" t="s">
        <v>2277</v>
      </c>
      <c r="C1536" t="s">
        <v>942</v>
      </c>
      <c r="M1536">
        <v>1</v>
      </c>
      <c r="P1536">
        <v>1</v>
      </c>
      <c r="Q1536">
        <v>1</v>
      </c>
      <c r="S1536">
        <v>1</v>
      </c>
      <c r="Z1536">
        <v>4</v>
      </c>
      <c r="AA1536" t="s">
        <v>1555</v>
      </c>
    </row>
    <row r="1537" spans="1:27" x14ac:dyDescent="0.3">
      <c r="A1537">
        <v>1</v>
      </c>
      <c r="B1537" t="s">
        <v>1869</v>
      </c>
      <c r="C1537" t="s">
        <v>1870</v>
      </c>
      <c r="F1537">
        <v>4</v>
      </c>
      <c r="G1537">
        <v>5</v>
      </c>
      <c r="H1537">
        <v>14</v>
      </c>
      <c r="I1537">
        <v>9</v>
      </c>
      <c r="K1537">
        <v>7</v>
      </c>
      <c r="L1537">
        <v>6</v>
      </c>
      <c r="M1537">
        <v>11</v>
      </c>
      <c r="N1537">
        <v>2</v>
      </c>
      <c r="O1537">
        <v>7</v>
      </c>
      <c r="P1537">
        <v>4</v>
      </c>
      <c r="Q1537">
        <v>1</v>
      </c>
      <c r="R1537">
        <v>5</v>
      </c>
      <c r="S1537">
        <v>5</v>
      </c>
      <c r="T1537">
        <v>2</v>
      </c>
      <c r="Z1537">
        <v>82</v>
      </c>
      <c r="AA1537" t="s">
        <v>1555</v>
      </c>
    </row>
    <row r="1538" spans="1:27" x14ac:dyDescent="0.3">
      <c r="A1538">
        <v>1</v>
      </c>
      <c r="B1538" t="s">
        <v>1871</v>
      </c>
      <c r="C1538" t="s">
        <v>1024</v>
      </c>
      <c r="H1538">
        <v>1</v>
      </c>
      <c r="I1538">
        <v>1</v>
      </c>
      <c r="J1538">
        <v>1</v>
      </c>
      <c r="K1538">
        <v>1</v>
      </c>
      <c r="L1538">
        <v>1</v>
      </c>
      <c r="N1538">
        <v>1</v>
      </c>
      <c r="Z1538">
        <v>6</v>
      </c>
      <c r="AA1538" t="s">
        <v>1555</v>
      </c>
    </row>
    <row r="1539" spans="1:27" x14ac:dyDescent="0.3">
      <c r="A1539">
        <v>2</v>
      </c>
      <c r="B1539" t="s">
        <v>1871</v>
      </c>
      <c r="C1539" t="s">
        <v>1024</v>
      </c>
      <c r="K1539">
        <v>1</v>
      </c>
      <c r="L1539">
        <v>1</v>
      </c>
      <c r="N1539">
        <v>2</v>
      </c>
      <c r="P1539">
        <v>1</v>
      </c>
      <c r="R1539">
        <v>2</v>
      </c>
      <c r="S1539">
        <v>2</v>
      </c>
      <c r="T1539">
        <v>2</v>
      </c>
      <c r="Z1539">
        <v>11</v>
      </c>
      <c r="AA1539" t="s">
        <v>1555</v>
      </c>
    </row>
    <row r="1540" spans="1:27" x14ac:dyDescent="0.3">
      <c r="A1540">
        <v>1</v>
      </c>
      <c r="B1540" t="s">
        <v>1872</v>
      </c>
      <c r="C1540" t="s">
        <v>1228</v>
      </c>
      <c r="T1540">
        <v>1</v>
      </c>
      <c r="Z1540">
        <v>1</v>
      </c>
      <c r="AA1540" t="s">
        <v>1555</v>
      </c>
    </row>
    <row r="1541" spans="1:27" x14ac:dyDescent="0.3">
      <c r="A1541">
        <v>2</v>
      </c>
      <c r="B1541" t="s">
        <v>1872</v>
      </c>
      <c r="C1541" t="s">
        <v>1228</v>
      </c>
      <c r="M1541">
        <v>1</v>
      </c>
      <c r="N1541">
        <v>1</v>
      </c>
      <c r="P1541">
        <v>1</v>
      </c>
      <c r="R1541">
        <v>2</v>
      </c>
      <c r="T1541">
        <v>1</v>
      </c>
      <c r="Z1541">
        <v>6</v>
      </c>
      <c r="AA1541" t="s">
        <v>1555</v>
      </c>
    </row>
    <row r="1542" spans="1:27" x14ac:dyDescent="0.3">
      <c r="A1542">
        <v>1</v>
      </c>
      <c r="B1542" t="s">
        <v>1873</v>
      </c>
      <c r="C1542" t="s">
        <v>1210</v>
      </c>
      <c r="K1542">
        <v>1</v>
      </c>
      <c r="L1542">
        <v>2</v>
      </c>
      <c r="M1542">
        <v>3</v>
      </c>
      <c r="N1542">
        <v>2</v>
      </c>
      <c r="O1542">
        <v>2</v>
      </c>
      <c r="Z1542">
        <v>10</v>
      </c>
      <c r="AA1542" t="s">
        <v>1555</v>
      </c>
    </row>
    <row r="1543" spans="1:27" x14ac:dyDescent="0.3">
      <c r="A1543">
        <v>1</v>
      </c>
      <c r="B1543" t="s">
        <v>1874</v>
      </c>
      <c r="C1543" t="s">
        <v>1875</v>
      </c>
      <c r="F1543">
        <v>1</v>
      </c>
      <c r="G1543">
        <v>2</v>
      </c>
      <c r="H1543">
        <v>1</v>
      </c>
      <c r="I1543">
        <v>1</v>
      </c>
      <c r="J1543">
        <v>2</v>
      </c>
      <c r="K1543">
        <v>3</v>
      </c>
      <c r="L1543">
        <v>3</v>
      </c>
      <c r="M1543">
        <v>2</v>
      </c>
      <c r="N1543">
        <v>2</v>
      </c>
      <c r="O1543">
        <v>2</v>
      </c>
      <c r="P1543">
        <v>2</v>
      </c>
      <c r="Z1543">
        <v>21</v>
      </c>
      <c r="AA1543" t="s">
        <v>1555</v>
      </c>
    </row>
    <row r="1544" spans="1:27" x14ac:dyDescent="0.3">
      <c r="A1544">
        <v>1</v>
      </c>
      <c r="B1544" t="s">
        <v>1876</v>
      </c>
      <c r="C1544" t="s">
        <v>1877</v>
      </c>
      <c r="I1544">
        <v>3</v>
      </c>
      <c r="J1544">
        <v>1</v>
      </c>
      <c r="M1544">
        <v>1</v>
      </c>
      <c r="N1544">
        <v>1</v>
      </c>
      <c r="O1544">
        <v>1</v>
      </c>
      <c r="Z1544">
        <v>7</v>
      </c>
      <c r="AA1544" t="s">
        <v>1555</v>
      </c>
    </row>
    <row r="1545" spans="1:27" x14ac:dyDescent="0.3">
      <c r="A1545">
        <v>1</v>
      </c>
      <c r="B1545" t="s">
        <v>1878</v>
      </c>
      <c r="C1545" t="s">
        <v>872</v>
      </c>
      <c r="K1545">
        <v>27</v>
      </c>
      <c r="L1545">
        <v>25</v>
      </c>
      <c r="M1545">
        <v>25</v>
      </c>
      <c r="N1545">
        <v>32</v>
      </c>
      <c r="O1545">
        <v>26</v>
      </c>
      <c r="P1545">
        <v>31</v>
      </c>
      <c r="Q1545">
        <v>29</v>
      </c>
      <c r="R1545">
        <v>30</v>
      </c>
      <c r="S1545">
        <v>30</v>
      </c>
      <c r="T1545">
        <v>29</v>
      </c>
      <c r="Z1545">
        <v>284</v>
      </c>
      <c r="AA1545" t="s">
        <v>1555</v>
      </c>
    </row>
    <row r="1546" spans="1:27" x14ac:dyDescent="0.3">
      <c r="A1546">
        <v>1</v>
      </c>
      <c r="B1546" t="s">
        <v>1879</v>
      </c>
      <c r="C1546" t="s">
        <v>978</v>
      </c>
      <c r="M1546">
        <v>2</v>
      </c>
      <c r="Q1546">
        <v>1</v>
      </c>
      <c r="Z1546">
        <v>3</v>
      </c>
      <c r="AA1546" t="s">
        <v>1555</v>
      </c>
    </row>
    <row r="1547" spans="1:27" x14ac:dyDescent="0.3">
      <c r="A1547">
        <v>1</v>
      </c>
      <c r="B1547" t="s">
        <v>1880</v>
      </c>
      <c r="C1547" t="s">
        <v>844</v>
      </c>
      <c r="K1547">
        <v>4</v>
      </c>
      <c r="L1547">
        <v>4</v>
      </c>
      <c r="M1547">
        <v>2</v>
      </c>
      <c r="Z1547">
        <v>10</v>
      </c>
      <c r="AA1547" t="s">
        <v>1555</v>
      </c>
    </row>
    <row r="1548" spans="1:27" x14ac:dyDescent="0.3">
      <c r="A1548">
        <v>1</v>
      </c>
      <c r="B1548" t="s">
        <v>1881</v>
      </c>
      <c r="C1548" t="s">
        <v>872</v>
      </c>
      <c r="L1548">
        <v>1</v>
      </c>
      <c r="P1548">
        <v>1</v>
      </c>
      <c r="Q1548">
        <v>2</v>
      </c>
      <c r="Z1548">
        <v>4</v>
      </c>
      <c r="AA1548" t="s">
        <v>1555</v>
      </c>
    </row>
    <row r="1549" spans="1:27" x14ac:dyDescent="0.3">
      <c r="A1549">
        <v>1</v>
      </c>
      <c r="B1549" t="s">
        <v>1882</v>
      </c>
      <c r="C1549" t="s">
        <v>872</v>
      </c>
      <c r="K1549">
        <v>25</v>
      </c>
      <c r="L1549">
        <v>21</v>
      </c>
      <c r="M1549">
        <v>17</v>
      </c>
      <c r="N1549">
        <v>22</v>
      </c>
      <c r="O1549">
        <v>24</v>
      </c>
      <c r="P1549">
        <v>25</v>
      </c>
      <c r="Q1549">
        <v>25</v>
      </c>
      <c r="R1549">
        <v>23</v>
      </c>
      <c r="S1549">
        <v>25</v>
      </c>
      <c r="T1549">
        <v>23</v>
      </c>
      <c r="Z1549">
        <v>230</v>
      </c>
      <c r="AA1549" t="s">
        <v>1555</v>
      </c>
    </row>
    <row r="1550" spans="1:27" x14ac:dyDescent="0.3">
      <c r="A1550">
        <v>2</v>
      </c>
      <c r="B1550" t="s">
        <v>2278</v>
      </c>
      <c r="C1550" t="s">
        <v>1419</v>
      </c>
      <c r="T1550">
        <v>1</v>
      </c>
      <c r="Z1550">
        <v>1</v>
      </c>
      <c r="AA1550" t="s">
        <v>1555</v>
      </c>
    </row>
    <row r="1551" spans="1:27" x14ac:dyDescent="0.3">
      <c r="A1551">
        <v>1</v>
      </c>
      <c r="B1551" t="s">
        <v>1883</v>
      </c>
      <c r="C1551" t="s">
        <v>857</v>
      </c>
      <c r="K1551">
        <v>4</v>
      </c>
      <c r="L1551">
        <v>4</v>
      </c>
      <c r="P1551">
        <v>2</v>
      </c>
      <c r="Q1551">
        <v>4</v>
      </c>
      <c r="R1551">
        <v>4</v>
      </c>
      <c r="T1551">
        <v>2</v>
      </c>
      <c r="Z1551">
        <v>20</v>
      </c>
      <c r="AA1551" t="s">
        <v>1555</v>
      </c>
    </row>
    <row r="1552" spans="1:27" x14ac:dyDescent="0.3">
      <c r="A1552">
        <v>1</v>
      </c>
      <c r="B1552" t="s">
        <v>1884</v>
      </c>
      <c r="C1552" t="s">
        <v>962</v>
      </c>
      <c r="K1552">
        <v>4</v>
      </c>
      <c r="L1552">
        <v>5</v>
      </c>
      <c r="M1552">
        <v>5</v>
      </c>
      <c r="N1552">
        <v>3</v>
      </c>
      <c r="S1552">
        <v>1</v>
      </c>
      <c r="Z1552">
        <v>18</v>
      </c>
      <c r="AA1552" t="s">
        <v>1555</v>
      </c>
    </row>
    <row r="1553" spans="1:27" x14ac:dyDescent="0.3">
      <c r="A1553" t="s">
        <v>1206</v>
      </c>
      <c r="B1553" t="s">
        <v>1885</v>
      </c>
      <c r="C1553" t="s">
        <v>866</v>
      </c>
      <c r="P1553">
        <v>1</v>
      </c>
      <c r="Z1553">
        <v>1</v>
      </c>
      <c r="AA1553" t="s">
        <v>1555</v>
      </c>
    </row>
    <row r="1554" spans="1:27" x14ac:dyDescent="0.3">
      <c r="A1554">
        <v>2</v>
      </c>
      <c r="B1554" t="s">
        <v>1885</v>
      </c>
      <c r="C1554" t="s">
        <v>866</v>
      </c>
      <c r="T1554">
        <v>1</v>
      </c>
      <c r="Z1554">
        <v>1</v>
      </c>
      <c r="AA1554" t="s">
        <v>1555</v>
      </c>
    </row>
    <row r="1555" spans="1:27" x14ac:dyDescent="0.3">
      <c r="A1555">
        <v>1</v>
      </c>
      <c r="B1555" t="s">
        <v>1886</v>
      </c>
      <c r="C1555" t="s">
        <v>1887</v>
      </c>
      <c r="L1555">
        <v>5</v>
      </c>
      <c r="M1555">
        <v>5</v>
      </c>
      <c r="N1555">
        <v>9</v>
      </c>
      <c r="O1555">
        <v>8</v>
      </c>
      <c r="P1555">
        <v>8</v>
      </c>
      <c r="Z1555">
        <v>35</v>
      </c>
      <c r="AA1555" t="s">
        <v>1555</v>
      </c>
    </row>
    <row r="1556" spans="1:27" x14ac:dyDescent="0.3">
      <c r="A1556">
        <v>2</v>
      </c>
      <c r="B1556" t="s">
        <v>1888</v>
      </c>
      <c r="C1556" t="s">
        <v>1889</v>
      </c>
      <c r="K1556">
        <v>1</v>
      </c>
      <c r="L1556">
        <v>1</v>
      </c>
      <c r="M1556">
        <v>1</v>
      </c>
      <c r="N1556">
        <v>1</v>
      </c>
      <c r="T1556">
        <v>1</v>
      </c>
      <c r="Z1556">
        <v>5</v>
      </c>
      <c r="AA1556" t="s">
        <v>1555</v>
      </c>
    </row>
    <row r="1557" spans="1:27" x14ac:dyDescent="0.3">
      <c r="A1557">
        <v>1</v>
      </c>
      <c r="B1557" t="s">
        <v>1890</v>
      </c>
      <c r="C1557" t="s">
        <v>1205</v>
      </c>
      <c r="P1557">
        <v>2</v>
      </c>
      <c r="Z1557">
        <v>2</v>
      </c>
      <c r="AA1557" t="s">
        <v>1555</v>
      </c>
    </row>
    <row r="1558" spans="1:27" x14ac:dyDescent="0.3">
      <c r="A1558">
        <v>2</v>
      </c>
      <c r="B1558" t="s">
        <v>1890</v>
      </c>
      <c r="C1558" t="s">
        <v>1205</v>
      </c>
      <c r="M1558">
        <v>1</v>
      </c>
      <c r="N1558">
        <v>1</v>
      </c>
      <c r="P1558">
        <v>2</v>
      </c>
      <c r="R1558">
        <v>2</v>
      </c>
      <c r="S1558">
        <v>2</v>
      </c>
      <c r="T1558">
        <v>3</v>
      </c>
      <c r="Z1558">
        <v>11</v>
      </c>
      <c r="AA1558" t="s">
        <v>1555</v>
      </c>
    </row>
    <row r="1559" spans="1:27" x14ac:dyDescent="0.3">
      <c r="A1559">
        <v>1</v>
      </c>
      <c r="B1559" t="s">
        <v>1891</v>
      </c>
      <c r="C1559" t="s">
        <v>868</v>
      </c>
      <c r="K1559">
        <v>1</v>
      </c>
      <c r="Z1559">
        <v>1</v>
      </c>
      <c r="AA1559" t="s">
        <v>1555</v>
      </c>
    </row>
    <row r="1560" spans="1:27" x14ac:dyDescent="0.3">
      <c r="A1560">
        <v>2</v>
      </c>
      <c r="B1560" t="s">
        <v>1891</v>
      </c>
      <c r="C1560" t="s">
        <v>868</v>
      </c>
      <c r="T1560">
        <v>1</v>
      </c>
      <c r="Z1560">
        <v>1</v>
      </c>
      <c r="AA1560" t="s">
        <v>1555</v>
      </c>
    </row>
    <row r="1561" spans="1:27" x14ac:dyDescent="0.3">
      <c r="A1561">
        <v>2</v>
      </c>
      <c r="B1561" t="s">
        <v>753</v>
      </c>
      <c r="C1561" t="s">
        <v>857</v>
      </c>
      <c r="K1561">
        <v>1</v>
      </c>
      <c r="O1561">
        <v>2</v>
      </c>
      <c r="Q1561">
        <v>1</v>
      </c>
      <c r="R1561">
        <v>1</v>
      </c>
      <c r="T1561">
        <v>1</v>
      </c>
      <c r="Z1561">
        <v>6</v>
      </c>
      <c r="AA1561" t="s">
        <v>1555</v>
      </c>
    </row>
    <row r="1562" spans="1:27" x14ac:dyDescent="0.3">
      <c r="A1562">
        <v>1</v>
      </c>
      <c r="B1562" t="s">
        <v>1892</v>
      </c>
      <c r="C1562" t="s">
        <v>808</v>
      </c>
      <c r="H1562">
        <v>9</v>
      </c>
      <c r="I1562">
        <v>4</v>
      </c>
      <c r="J1562">
        <v>3</v>
      </c>
      <c r="Z1562">
        <v>16</v>
      </c>
      <c r="AA1562" t="s">
        <v>1555</v>
      </c>
    </row>
    <row r="1563" spans="1:27" x14ac:dyDescent="0.3">
      <c r="A1563">
        <v>1</v>
      </c>
      <c r="B1563" t="s">
        <v>1893</v>
      </c>
      <c r="C1563" t="s">
        <v>1224</v>
      </c>
      <c r="H1563">
        <v>15</v>
      </c>
      <c r="I1563">
        <v>3</v>
      </c>
      <c r="K1563">
        <v>3</v>
      </c>
      <c r="Z1563">
        <v>21</v>
      </c>
      <c r="AA1563" t="s">
        <v>1555</v>
      </c>
    </row>
    <row r="1564" spans="1:27" x14ac:dyDescent="0.3">
      <c r="A1564">
        <v>1</v>
      </c>
      <c r="B1564" t="s">
        <v>1894</v>
      </c>
      <c r="C1564" t="s">
        <v>844</v>
      </c>
      <c r="H1564">
        <v>19</v>
      </c>
      <c r="I1564">
        <v>3</v>
      </c>
      <c r="Z1564">
        <v>22</v>
      </c>
      <c r="AA1564" t="s">
        <v>1555</v>
      </c>
    </row>
    <row r="1565" spans="1:27" x14ac:dyDescent="0.3">
      <c r="A1565">
        <v>1</v>
      </c>
      <c r="B1565" t="s">
        <v>1895</v>
      </c>
      <c r="C1565" t="s">
        <v>1147</v>
      </c>
      <c r="H1565">
        <v>8</v>
      </c>
      <c r="Z1565">
        <v>8</v>
      </c>
      <c r="AA1565" t="s">
        <v>1555</v>
      </c>
    </row>
    <row r="1566" spans="1:27" x14ac:dyDescent="0.3">
      <c r="A1566">
        <v>2</v>
      </c>
      <c r="B1566" t="s">
        <v>2279</v>
      </c>
      <c r="C1566" t="s">
        <v>1923</v>
      </c>
      <c r="M1566">
        <v>1</v>
      </c>
      <c r="N1566">
        <v>1</v>
      </c>
      <c r="Z1566">
        <v>2</v>
      </c>
      <c r="AA1566" t="s">
        <v>1555</v>
      </c>
    </row>
    <row r="1567" spans="1:27" x14ac:dyDescent="0.3">
      <c r="A1567">
        <v>2</v>
      </c>
      <c r="B1567" t="s">
        <v>1896</v>
      </c>
      <c r="C1567" t="s">
        <v>811</v>
      </c>
      <c r="J1567">
        <v>2</v>
      </c>
      <c r="K1567">
        <v>1</v>
      </c>
      <c r="N1567">
        <v>2</v>
      </c>
      <c r="O1567">
        <v>2</v>
      </c>
      <c r="P1567">
        <v>1</v>
      </c>
      <c r="R1567">
        <v>2</v>
      </c>
      <c r="Z1567">
        <v>10</v>
      </c>
      <c r="AA1567" t="s">
        <v>1555</v>
      </c>
    </row>
    <row r="1568" spans="1:27" x14ac:dyDescent="0.3">
      <c r="A1568">
        <v>2</v>
      </c>
      <c r="B1568" t="s">
        <v>2280</v>
      </c>
      <c r="C1568" t="s">
        <v>1017</v>
      </c>
      <c r="J1568">
        <v>1</v>
      </c>
      <c r="K1568">
        <v>1</v>
      </c>
      <c r="P1568">
        <v>1</v>
      </c>
      <c r="Z1568">
        <v>3</v>
      </c>
      <c r="AA1568" t="s">
        <v>1555</v>
      </c>
    </row>
    <row r="1569" spans="1:27" x14ac:dyDescent="0.3">
      <c r="A1569">
        <v>2</v>
      </c>
      <c r="B1569" t="s">
        <v>1897</v>
      </c>
      <c r="C1569" t="s">
        <v>911</v>
      </c>
      <c r="K1569">
        <v>1</v>
      </c>
      <c r="Z1569">
        <v>1</v>
      </c>
      <c r="AA1569" t="s">
        <v>1555</v>
      </c>
    </row>
    <row r="1570" spans="1:27" x14ac:dyDescent="0.3">
      <c r="A1570">
        <v>2</v>
      </c>
      <c r="B1570" t="s">
        <v>2281</v>
      </c>
      <c r="C1570" t="s">
        <v>844</v>
      </c>
      <c r="J1570">
        <v>1</v>
      </c>
      <c r="K1570">
        <v>1</v>
      </c>
      <c r="L1570">
        <v>1</v>
      </c>
      <c r="M1570">
        <v>2</v>
      </c>
      <c r="N1570">
        <v>2</v>
      </c>
      <c r="O1570">
        <v>2</v>
      </c>
      <c r="Q1570">
        <v>1</v>
      </c>
      <c r="R1570">
        <v>1</v>
      </c>
      <c r="Z1570">
        <v>11</v>
      </c>
      <c r="AA1570" t="s">
        <v>1555</v>
      </c>
    </row>
    <row r="1571" spans="1:27" x14ac:dyDescent="0.3">
      <c r="A1571">
        <v>1</v>
      </c>
      <c r="B1571" t="s">
        <v>1898</v>
      </c>
      <c r="C1571" t="s">
        <v>811</v>
      </c>
      <c r="H1571">
        <v>9</v>
      </c>
      <c r="I1571">
        <v>6</v>
      </c>
      <c r="J1571">
        <v>20</v>
      </c>
      <c r="K1571">
        <v>29</v>
      </c>
      <c r="L1571">
        <v>27</v>
      </c>
      <c r="M1571">
        <v>35</v>
      </c>
      <c r="N1571">
        <v>19</v>
      </c>
      <c r="O1571">
        <v>23</v>
      </c>
      <c r="P1571">
        <v>16</v>
      </c>
      <c r="R1571">
        <v>1</v>
      </c>
      <c r="Z1571">
        <v>185</v>
      </c>
      <c r="AA1571" t="s">
        <v>1555</v>
      </c>
    </row>
    <row r="1572" spans="1:27" x14ac:dyDescent="0.3">
      <c r="A1572">
        <v>2</v>
      </c>
      <c r="B1572" t="s">
        <v>1898</v>
      </c>
      <c r="C1572" t="s">
        <v>811</v>
      </c>
      <c r="K1572">
        <v>1</v>
      </c>
      <c r="Z1572">
        <v>1</v>
      </c>
      <c r="AA1572" t="s">
        <v>1555</v>
      </c>
    </row>
    <row r="1573" spans="1:27" x14ac:dyDescent="0.3">
      <c r="A1573">
        <v>1</v>
      </c>
      <c r="B1573" t="s">
        <v>1899</v>
      </c>
      <c r="C1573" t="s">
        <v>1900</v>
      </c>
      <c r="H1573">
        <v>4</v>
      </c>
      <c r="I1573">
        <v>4</v>
      </c>
      <c r="J1573">
        <v>12</v>
      </c>
      <c r="K1573">
        <v>19</v>
      </c>
      <c r="L1573">
        <v>14</v>
      </c>
      <c r="M1573">
        <v>32</v>
      </c>
      <c r="N1573">
        <v>12</v>
      </c>
      <c r="O1573">
        <v>24</v>
      </c>
      <c r="P1573">
        <v>16</v>
      </c>
      <c r="Z1573">
        <v>137</v>
      </c>
      <c r="AA1573" t="s">
        <v>1555</v>
      </c>
    </row>
    <row r="1574" spans="1:27" x14ac:dyDescent="0.3">
      <c r="A1574">
        <v>2</v>
      </c>
      <c r="B1574" t="s">
        <v>1899</v>
      </c>
      <c r="C1574" t="s">
        <v>1900</v>
      </c>
      <c r="N1574">
        <v>1</v>
      </c>
      <c r="Z1574">
        <v>1</v>
      </c>
      <c r="AA1574" t="s">
        <v>1555</v>
      </c>
    </row>
    <row r="1575" spans="1:27" x14ac:dyDescent="0.3">
      <c r="A1575">
        <v>1</v>
      </c>
      <c r="B1575" t="s">
        <v>1901</v>
      </c>
      <c r="C1575" t="s">
        <v>1013</v>
      </c>
      <c r="H1575">
        <v>13</v>
      </c>
      <c r="I1575">
        <v>16</v>
      </c>
      <c r="J1575">
        <v>20</v>
      </c>
      <c r="K1575">
        <v>42</v>
      </c>
      <c r="L1575">
        <v>41</v>
      </c>
      <c r="M1575">
        <v>49</v>
      </c>
      <c r="N1575">
        <v>26</v>
      </c>
      <c r="O1575">
        <v>27</v>
      </c>
      <c r="P1575">
        <v>19</v>
      </c>
      <c r="Q1575">
        <v>2</v>
      </c>
      <c r="R1575">
        <v>4</v>
      </c>
      <c r="Z1575">
        <v>259</v>
      </c>
      <c r="AA1575" t="s">
        <v>1555</v>
      </c>
    </row>
    <row r="1576" spans="1:27" x14ac:dyDescent="0.3">
      <c r="A1576">
        <v>1</v>
      </c>
      <c r="B1576" t="s">
        <v>1902</v>
      </c>
      <c r="C1576" t="s">
        <v>844</v>
      </c>
      <c r="H1576">
        <v>10</v>
      </c>
      <c r="I1576">
        <v>7</v>
      </c>
      <c r="J1576">
        <v>8</v>
      </c>
      <c r="K1576">
        <v>21</v>
      </c>
      <c r="L1576">
        <v>17</v>
      </c>
      <c r="M1576">
        <v>30</v>
      </c>
      <c r="N1576">
        <v>14</v>
      </c>
      <c r="O1576">
        <v>16</v>
      </c>
      <c r="P1576">
        <v>13</v>
      </c>
      <c r="Z1576">
        <v>136</v>
      </c>
      <c r="AA1576" t="s">
        <v>1555</v>
      </c>
    </row>
    <row r="1577" spans="1:27" x14ac:dyDescent="0.3">
      <c r="A1577">
        <v>1</v>
      </c>
      <c r="B1577" t="s">
        <v>1903</v>
      </c>
      <c r="C1577" t="s">
        <v>811</v>
      </c>
      <c r="T1577">
        <v>3</v>
      </c>
      <c r="Z1577">
        <v>3</v>
      </c>
      <c r="AA1577" t="s">
        <v>1555</v>
      </c>
    </row>
    <row r="1578" spans="1:27" x14ac:dyDescent="0.3">
      <c r="A1578">
        <v>2</v>
      </c>
      <c r="B1578" t="s">
        <v>1903</v>
      </c>
      <c r="C1578" t="s">
        <v>811</v>
      </c>
      <c r="J1578">
        <v>1</v>
      </c>
      <c r="K1578">
        <v>1</v>
      </c>
      <c r="M1578">
        <v>1</v>
      </c>
      <c r="N1578">
        <v>2</v>
      </c>
      <c r="P1578">
        <v>1</v>
      </c>
      <c r="Q1578">
        <v>1</v>
      </c>
      <c r="R1578">
        <v>1</v>
      </c>
      <c r="T1578">
        <v>1</v>
      </c>
      <c r="Z1578">
        <v>9</v>
      </c>
      <c r="AA1578" t="s">
        <v>1555</v>
      </c>
    </row>
    <row r="1579" spans="1:27" x14ac:dyDescent="0.3">
      <c r="A1579">
        <v>1</v>
      </c>
      <c r="B1579" t="s">
        <v>1904</v>
      </c>
      <c r="C1579" t="s">
        <v>1218</v>
      </c>
      <c r="S1579">
        <v>2</v>
      </c>
      <c r="Z1579">
        <v>2</v>
      </c>
      <c r="AA1579" t="s">
        <v>1555</v>
      </c>
    </row>
    <row r="1580" spans="1:27" x14ac:dyDescent="0.3">
      <c r="A1580">
        <v>1</v>
      </c>
      <c r="B1580" t="s">
        <v>1905</v>
      </c>
      <c r="C1580" t="s">
        <v>844</v>
      </c>
      <c r="N1580">
        <v>3</v>
      </c>
      <c r="R1580">
        <v>1</v>
      </c>
      <c r="S1580">
        <v>1</v>
      </c>
      <c r="T1580">
        <v>6</v>
      </c>
      <c r="Z1580">
        <v>11</v>
      </c>
      <c r="AA1580" t="s">
        <v>1555</v>
      </c>
    </row>
    <row r="1581" spans="1:27" x14ac:dyDescent="0.3">
      <c r="A1581">
        <v>1</v>
      </c>
      <c r="B1581" t="s">
        <v>1906</v>
      </c>
      <c r="C1581" t="s">
        <v>1221</v>
      </c>
      <c r="P1581">
        <v>2</v>
      </c>
      <c r="R1581">
        <v>1</v>
      </c>
      <c r="Z1581">
        <v>3</v>
      </c>
      <c r="AA1581" t="s">
        <v>1555</v>
      </c>
    </row>
    <row r="1582" spans="1:27" x14ac:dyDescent="0.3">
      <c r="A1582">
        <v>1</v>
      </c>
      <c r="B1582" t="s">
        <v>1907</v>
      </c>
      <c r="C1582" t="s">
        <v>844</v>
      </c>
      <c r="N1582">
        <v>11</v>
      </c>
      <c r="O1582">
        <v>12</v>
      </c>
      <c r="P1582">
        <v>30</v>
      </c>
      <c r="Q1582">
        <v>30</v>
      </c>
      <c r="R1582">
        <v>31</v>
      </c>
      <c r="S1582">
        <v>15</v>
      </c>
      <c r="T1582">
        <v>15</v>
      </c>
      <c r="U1582">
        <v>14</v>
      </c>
      <c r="V1582">
        <v>16</v>
      </c>
      <c r="Z1582">
        <v>174</v>
      </c>
      <c r="AA1582" t="s">
        <v>1555</v>
      </c>
    </row>
    <row r="1583" spans="1:27" x14ac:dyDescent="0.3">
      <c r="A1583">
        <v>2</v>
      </c>
      <c r="B1583" t="s">
        <v>1907</v>
      </c>
      <c r="C1583" t="s">
        <v>844</v>
      </c>
      <c r="N1583">
        <v>1</v>
      </c>
      <c r="P1583">
        <v>2</v>
      </c>
      <c r="Q1583">
        <v>2</v>
      </c>
      <c r="R1583">
        <v>1</v>
      </c>
      <c r="S1583">
        <v>1</v>
      </c>
      <c r="T1583">
        <v>1</v>
      </c>
      <c r="U1583">
        <v>1</v>
      </c>
      <c r="Z1583">
        <v>9</v>
      </c>
      <c r="AA1583" t="s">
        <v>1555</v>
      </c>
    </row>
    <row r="1584" spans="1:27" x14ac:dyDescent="0.3">
      <c r="A1584">
        <v>1</v>
      </c>
      <c r="B1584" t="s">
        <v>1908</v>
      </c>
      <c r="C1584" t="s">
        <v>945</v>
      </c>
      <c r="M1584">
        <v>4</v>
      </c>
      <c r="Z1584">
        <v>4</v>
      </c>
      <c r="AA1584" t="s">
        <v>1555</v>
      </c>
    </row>
    <row r="1585" spans="1:27" x14ac:dyDescent="0.3">
      <c r="A1585">
        <v>2</v>
      </c>
      <c r="B1585" t="s">
        <v>1908</v>
      </c>
      <c r="C1585" t="s">
        <v>945</v>
      </c>
      <c r="I1585">
        <v>1</v>
      </c>
      <c r="J1585">
        <v>2</v>
      </c>
      <c r="K1585">
        <v>3</v>
      </c>
      <c r="L1585">
        <v>4</v>
      </c>
      <c r="M1585">
        <v>2</v>
      </c>
      <c r="Z1585">
        <v>12</v>
      </c>
      <c r="AA1585" t="s">
        <v>1555</v>
      </c>
    </row>
    <row r="1586" spans="1:27" x14ac:dyDescent="0.3">
      <c r="A1586">
        <v>1</v>
      </c>
      <c r="B1586" t="s">
        <v>1909</v>
      </c>
      <c r="C1586" t="s">
        <v>844</v>
      </c>
      <c r="M1586">
        <v>5</v>
      </c>
      <c r="Z1586">
        <v>5</v>
      </c>
      <c r="AA1586" t="s">
        <v>1555</v>
      </c>
    </row>
    <row r="1587" spans="1:27" x14ac:dyDescent="0.3">
      <c r="A1587">
        <v>2</v>
      </c>
      <c r="B1587" t="s">
        <v>1909</v>
      </c>
      <c r="C1587" t="s">
        <v>844</v>
      </c>
      <c r="H1587">
        <v>1</v>
      </c>
      <c r="I1587">
        <v>1</v>
      </c>
      <c r="J1587">
        <v>2</v>
      </c>
      <c r="K1587">
        <v>3</v>
      </c>
      <c r="L1587">
        <v>3</v>
      </c>
      <c r="M1587">
        <v>3</v>
      </c>
      <c r="Z1587">
        <v>13</v>
      </c>
      <c r="AA1587" t="s">
        <v>1555</v>
      </c>
    </row>
    <row r="1588" spans="1:27" x14ac:dyDescent="0.3">
      <c r="A1588">
        <v>2</v>
      </c>
      <c r="B1588" t="s">
        <v>2282</v>
      </c>
      <c r="C1588" t="s">
        <v>1224</v>
      </c>
      <c r="I1588">
        <v>1</v>
      </c>
      <c r="J1588">
        <v>1</v>
      </c>
      <c r="K1588">
        <v>2</v>
      </c>
      <c r="L1588">
        <v>1</v>
      </c>
      <c r="M1588">
        <v>2</v>
      </c>
      <c r="N1588">
        <v>1</v>
      </c>
      <c r="O1588">
        <v>1</v>
      </c>
      <c r="Z1588">
        <v>9</v>
      </c>
      <c r="AA1588" t="s">
        <v>1555</v>
      </c>
    </row>
    <row r="1589" spans="1:27" x14ac:dyDescent="0.3">
      <c r="A1589">
        <v>2</v>
      </c>
      <c r="B1589" t="s">
        <v>1910</v>
      </c>
      <c r="C1589" t="s">
        <v>1911</v>
      </c>
      <c r="F1589">
        <v>1</v>
      </c>
      <c r="G1589">
        <v>1</v>
      </c>
      <c r="H1589">
        <v>1</v>
      </c>
      <c r="I1589">
        <v>2</v>
      </c>
      <c r="J1589">
        <v>3</v>
      </c>
      <c r="K1589">
        <v>4</v>
      </c>
      <c r="L1589">
        <v>3</v>
      </c>
      <c r="M1589">
        <v>3</v>
      </c>
      <c r="N1589">
        <v>1</v>
      </c>
      <c r="O1589">
        <v>1</v>
      </c>
      <c r="P1589">
        <v>1</v>
      </c>
      <c r="Z1589">
        <v>21</v>
      </c>
      <c r="AA1589" t="s">
        <v>1555</v>
      </c>
    </row>
    <row r="1590" spans="1:27" x14ac:dyDescent="0.3">
      <c r="A1590">
        <v>1</v>
      </c>
      <c r="B1590" t="s">
        <v>1912</v>
      </c>
      <c r="C1590" t="s">
        <v>1013</v>
      </c>
      <c r="L1590">
        <v>2</v>
      </c>
      <c r="Z1590">
        <v>2</v>
      </c>
      <c r="AA1590" t="s">
        <v>1555</v>
      </c>
    </row>
    <row r="1591" spans="1:27" x14ac:dyDescent="0.3">
      <c r="A1591">
        <v>1</v>
      </c>
      <c r="B1591" t="s">
        <v>1913</v>
      </c>
      <c r="C1591" t="s">
        <v>844</v>
      </c>
      <c r="L1591">
        <v>1</v>
      </c>
      <c r="Z1591">
        <v>1</v>
      </c>
      <c r="AA1591" t="s">
        <v>1555</v>
      </c>
    </row>
    <row r="1592" spans="1:27" x14ac:dyDescent="0.3">
      <c r="A1592">
        <v>2</v>
      </c>
      <c r="B1592" t="s">
        <v>1913</v>
      </c>
      <c r="C1592" t="s">
        <v>844</v>
      </c>
      <c r="I1592">
        <v>1</v>
      </c>
      <c r="K1592">
        <v>1</v>
      </c>
      <c r="M1592">
        <v>1</v>
      </c>
      <c r="N1592">
        <v>1</v>
      </c>
      <c r="Z1592">
        <v>4</v>
      </c>
      <c r="AA1592" t="s">
        <v>1555</v>
      </c>
    </row>
    <row r="1593" spans="1:27" x14ac:dyDescent="0.3">
      <c r="A1593">
        <v>1</v>
      </c>
      <c r="B1593" t="s">
        <v>1914</v>
      </c>
      <c r="C1593" t="s">
        <v>857</v>
      </c>
      <c r="M1593">
        <v>1</v>
      </c>
      <c r="Z1593">
        <v>1</v>
      </c>
      <c r="AA1593" t="s">
        <v>1555</v>
      </c>
    </row>
    <row r="1594" spans="1:27" x14ac:dyDescent="0.3">
      <c r="A1594">
        <v>2</v>
      </c>
      <c r="B1594" t="s">
        <v>1914</v>
      </c>
      <c r="C1594" t="s">
        <v>857</v>
      </c>
      <c r="F1594">
        <v>1</v>
      </c>
      <c r="G1594">
        <v>1</v>
      </c>
      <c r="H1594">
        <v>1</v>
      </c>
      <c r="I1594">
        <v>2</v>
      </c>
      <c r="J1594">
        <v>2</v>
      </c>
      <c r="K1594">
        <v>2</v>
      </c>
      <c r="L1594">
        <v>2</v>
      </c>
      <c r="M1594">
        <v>1</v>
      </c>
      <c r="Z1594">
        <v>12</v>
      </c>
      <c r="AA1594" t="s">
        <v>1555</v>
      </c>
    </row>
    <row r="1595" spans="1:27" x14ac:dyDescent="0.3">
      <c r="A1595">
        <v>1</v>
      </c>
      <c r="B1595" t="s">
        <v>1915</v>
      </c>
      <c r="C1595" t="s">
        <v>911</v>
      </c>
      <c r="F1595">
        <v>1</v>
      </c>
      <c r="G1595">
        <v>1</v>
      </c>
      <c r="H1595">
        <v>4</v>
      </c>
      <c r="I1595">
        <v>10</v>
      </c>
      <c r="J1595">
        <v>13</v>
      </c>
      <c r="K1595">
        <v>15</v>
      </c>
      <c r="L1595">
        <v>14</v>
      </c>
      <c r="M1595">
        <v>10</v>
      </c>
      <c r="Z1595">
        <v>68</v>
      </c>
      <c r="AA1595" t="s">
        <v>1555</v>
      </c>
    </row>
    <row r="1596" spans="1:27" x14ac:dyDescent="0.3">
      <c r="A1596">
        <v>2</v>
      </c>
      <c r="B1596" t="s">
        <v>1915</v>
      </c>
      <c r="C1596" t="s">
        <v>911</v>
      </c>
      <c r="F1596">
        <v>1</v>
      </c>
      <c r="G1596">
        <v>1</v>
      </c>
      <c r="H1596">
        <v>1</v>
      </c>
      <c r="I1596">
        <v>2</v>
      </c>
      <c r="J1596">
        <v>2</v>
      </c>
      <c r="K1596">
        <v>2</v>
      </c>
      <c r="L1596">
        <v>2</v>
      </c>
      <c r="M1596">
        <v>1</v>
      </c>
      <c r="Z1596">
        <v>12</v>
      </c>
      <c r="AA1596" t="s">
        <v>1555</v>
      </c>
    </row>
    <row r="1597" spans="1:27" x14ac:dyDescent="0.3">
      <c r="A1597">
        <v>1</v>
      </c>
      <c r="B1597" t="s">
        <v>1916</v>
      </c>
      <c r="C1597" t="s">
        <v>811</v>
      </c>
      <c r="O1597">
        <v>13</v>
      </c>
      <c r="P1597">
        <v>9</v>
      </c>
      <c r="Q1597">
        <v>40</v>
      </c>
      <c r="R1597">
        <v>39</v>
      </c>
      <c r="S1597">
        <v>32</v>
      </c>
      <c r="T1597">
        <v>4</v>
      </c>
      <c r="Z1597">
        <v>137</v>
      </c>
      <c r="AA1597" t="s">
        <v>1555</v>
      </c>
    </row>
    <row r="1598" spans="1:27" x14ac:dyDescent="0.3">
      <c r="A1598">
        <v>2</v>
      </c>
      <c r="B1598" t="s">
        <v>1916</v>
      </c>
      <c r="C1598" t="s">
        <v>811</v>
      </c>
      <c r="N1598">
        <v>3</v>
      </c>
      <c r="O1598">
        <v>2</v>
      </c>
      <c r="P1598">
        <v>2</v>
      </c>
      <c r="Q1598">
        <v>2</v>
      </c>
      <c r="R1598">
        <v>3</v>
      </c>
      <c r="S1598">
        <v>1</v>
      </c>
      <c r="T1598">
        <v>1</v>
      </c>
      <c r="Z1598">
        <v>14</v>
      </c>
      <c r="AA1598" t="s">
        <v>1555</v>
      </c>
    </row>
    <row r="1599" spans="1:27" x14ac:dyDescent="0.3">
      <c r="A1599">
        <v>1</v>
      </c>
      <c r="B1599" t="s">
        <v>1917</v>
      </c>
      <c r="C1599" t="s">
        <v>911</v>
      </c>
      <c r="N1599">
        <v>33</v>
      </c>
      <c r="O1599">
        <v>24</v>
      </c>
      <c r="P1599">
        <v>20</v>
      </c>
      <c r="Q1599">
        <v>76</v>
      </c>
      <c r="R1599">
        <v>76</v>
      </c>
      <c r="S1599">
        <v>74</v>
      </c>
      <c r="T1599">
        <v>26</v>
      </c>
      <c r="Z1599">
        <v>329</v>
      </c>
      <c r="AA1599" t="s">
        <v>1555</v>
      </c>
    </row>
    <row r="1600" spans="1:27" x14ac:dyDescent="0.3">
      <c r="A1600">
        <v>1</v>
      </c>
      <c r="B1600" t="s">
        <v>1918</v>
      </c>
      <c r="C1600" t="s">
        <v>811</v>
      </c>
      <c r="Q1600">
        <v>4</v>
      </c>
      <c r="Z1600">
        <v>4</v>
      </c>
      <c r="AA1600" t="s">
        <v>1555</v>
      </c>
    </row>
    <row r="1601" spans="1:27" x14ac:dyDescent="0.3">
      <c r="A1601">
        <v>2</v>
      </c>
      <c r="B1601" t="s">
        <v>1918</v>
      </c>
      <c r="C1601" t="s">
        <v>811</v>
      </c>
      <c r="S1601">
        <v>1</v>
      </c>
      <c r="T1601">
        <v>2</v>
      </c>
      <c r="U1601">
        <v>2</v>
      </c>
      <c r="V1601">
        <v>1</v>
      </c>
      <c r="W1601">
        <v>2</v>
      </c>
      <c r="X1601">
        <v>2</v>
      </c>
      <c r="Z1601">
        <v>10</v>
      </c>
      <c r="AA1601" t="s">
        <v>1555</v>
      </c>
    </row>
    <row r="1602" spans="1:27" x14ac:dyDescent="0.3">
      <c r="A1602">
        <v>2</v>
      </c>
      <c r="B1602" t="s">
        <v>2283</v>
      </c>
      <c r="C1602" t="s">
        <v>844</v>
      </c>
      <c r="X1602">
        <v>1</v>
      </c>
      <c r="Z1602">
        <v>1</v>
      </c>
      <c r="AA1602" t="s">
        <v>1555</v>
      </c>
    </row>
    <row r="1603" spans="1:27" x14ac:dyDescent="0.3">
      <c r="A1603">
        <v>2</v>
      </c>
      <c r="B1603" t="s">
        <v>1919</v>
      </c>
      <c r="C1603" t="s">
        <v>811</v>
      </c>
      <c r="J1603">
        <v>1</v>
      </c>
      <c r="K1603">
        <v>1</v>
      </c>
      <c r="N1603">
        <v>1</v>
      </c>
      <c r="O1603">
        <v>2</v>
      </c>
      <c r="P1603">
        <v>1</v>
      </c>
      <c r="Q1603">
        <v>1</v>
      </c>
      <c r="R1603">
        <v>1</v>
      </c>
      <c r="S1603">
        <v>1</v>
      </c>
      <c r="T1603">
        <v>1</v>
      </c>
      <c r="Z1603">
        <v>10</v>
      </c>
      <c r="AA1603" t="s">
        <v>1555</v>
      </c>
    </row>
    <row r="1604" spans="1:27" x14ac:dyDescent="0.3">
      <c r="A1604">
        <v>2</v>
      </c>
      <c r="B1604" t="s">
        <v>1920</v>
      </c>
      <c r="C1604" t="s">
        <v>811</v>
      </c>
      <c r="N1604">
        <v>1</v>
      </c>
      <c r="Z1604">
        <v>1</v>
      </c>
      <c r="AA1604" t="s">
        <v>1555</v>
      </c>
    </row>
    <row r="1605" spans="1:27" x14ac:dyDescent="0.3">
      <c r="A1605">
        <v>1</v>
      </c>
      <c r="B1605" t="s">
        <v>1921</v>
      </c>
      <c r="C1605" t="s">
        <v>1017</v>
      </c>
      <c r="J1605">
        <v>5</v>
      </c>
      <c r="N1605">
        <v>3</v>
      </c>
      <c r="Z1605">
        <v>8</v>
      </c>
      <c r="AA1605" t="s">
        <v>1555</v>
      </c>
    </row>
    <row r="1606" spans="1:27" x14ac:dyDescent="0.3">
      <c r="A1606">
        <v>1</v>
      </c>
      <c r="B1606" t="s">
        <v>1922</v>
      </c>
      <c r="C1606" t="s">
        <v>1923</v>
      </c>
      <c r="J1606">
        <v>1</v>
      </c>
      <c r="N1606">
        <v>4</v>
      </c>
      <c r="Z1606">
        <v>5</v>
      </c>
      <c r="AA1606" t="s">
        <v>1555</v>
      </c>
    </row>
    <row r="1607" spans="1:27" x14ac:dyDescent="0.3">
      <c r="A1607">
        <v>1</v>
      </c>
      <c r="B1607" t="s">
        <v>1924</v>
      </c>
      <c r="C1607" t="s">
        <v>844</v>
      </c>
      <c r="J1607">
        <v>5</v>
      </c>
      <c r="L1607">
        <v>1</v>
      </c>
      <c r="M1607">
        <v>4</v>
      </c>
      <c r="N1607">
        <v>14</v>
      </c>
      <c r="O1607">
        <v>2</v>
      </c>
      <c r="P1607">
        <v>3</v>
      </c>
      <c r="T1607">
        <v>3</v>
      </c>
      <c r="Z1607">
        <v>32</v>
      </c>
      <c r="AA1607" t="s">
        <v>1555</v>
      </c>
    </row>
    <row r="1608" spans="1:27" x14ac:dyDescent="0.3">
      <c r="A1608">
        <v>2</v>
      </c>
      <c r="B1608" t="s">
        <v>1924</v>
      </c>
      <c r="C1608" t="s">
        <v>844</v>
      </c>
      <c r="L1608">
        <v>1</v>
      </c>
      <c r="M1608">
        <v>1</v>
      </c>
      <c r="N1608">
        <v>1</v>
      </c>
      <c r="Z1608">
        <v>3</v>
      </c>
      <c r="AA1608" t="s">
        <v>1555</v>
      </c>
    </row>
    <row r="1609" spans="1:27" x14ac:dyDescent="0.3">
      <c r="A1609">
        <v>1</v>
      </c>
      <c r="B1609" t="s">
        <v>1925</v>
      </c>
      <c r="C1609" t="s">
        <v>857</v>
      </c>
      <c r="E1609">
        <v>4</v>
      </c>
      <c r="F1609">
        <v>8</v>
      </c>
      <c r="G1609">
        <v>13</v>
      </c>
      <c r="H1609">
        <v>9</v>
      </c>
      <c r="I1609">
        <v>18</v>
      </c>
      <c r="J1609">
        <v>18</v>
      </c>
      <c r="Z1609">
        <v>70</v>
      </c>
      <c r="AA1609" t="s">
        <v>1555</v>
      </c>
    </row>
    <row r="1610" spans="1:27" x14ac:dyDescent="0.3">
      <c r="A1610">
        <v>1</v>
      </c>
      <c r="B1610" t="s">
        <v>1926</v>
      </c>
      <c r="C1610" t="s">
        <v>857</v>
      </c>
      <c r="E1610">
        <v>1</v>
      </c>
      <c r="F1610">
        <v>5</v>
      </c>
      <c r="G1610">
        <v>4</v>
      </c>
      <c r="H1610">
        <v>2</v>
      </c>
      <c r="I1610">
        <v>1</v>
      </c>
      <c r="J1610">
        <v>2</v>
      </c>
      <c r="Z1610">
        <v>15</v>
      </c>
      <c r="AA1610" t="s">
        <v>1555</v>
      </c>
    </row>
    <row r="1611" spans="1:27" x14ac:dyDescent="0.3">
      <c r="A1611">
        <v>1</v>
      </c>
      <c r="B1611" t="s">
        <v>1927</v>
      </c>
      <c r="C1611" t="s">
        <v>844</v>
      </c>
      <c r="E1611">
        <v>4</v>
      </c>
      <c r="J1611">
        <v>6</v>
      </c>
      <c r="Z1611">
        <v>10</v>
      </c>
      <c r="AA1611" t="s">
        <v>1555</v>
      </c>
    </row>
    <row r="1612" spans="1:27" x14ac:dyDescent="0.3">
      <c r="A1612">
        <v>2</v>
      </c>
      <c r="B1612" t="s">
        <v>1927</v>
      </c>
      <c r="C1612" t="s">
        <v>844</v>
      </c>
      <c r="E1612">
        <v>1</v>
      </c>
      <c r="F1612">
        <v>2</v>
      </c>
      <c r="G1612">
        <v>1</v>
      </c>
      <c r="H1612">
        <v>1</v>
      </c>
      <c r="I1612">
        <v>1</v>
      </c>
      <c r="Z1612">
        <v>6</v>
      </c>
      <c r="AA1612" t="s">
        <v>1555</v>
      </c>
    </row>
    <row r="1613" spans="1:27" x14ac:dyDescent="0.3">
      <c r="A1613">
        <v>1</v>
      </c>
      <c r="B1613" t="s">
        <v>1928</v>
      </c>
      <c r="C1613" t="s">
        <v>857</v>
      </c>
      <c r="G1613">
        <v>2</v>
      </c>
      <c r="H1613">
        <v>1</v>
      </c>
      <c r="J1613">
        <v>6</v>
      </c>
      <c r="Z1613">
        <v>9</v>
      </c>
      <c r="AA1613" t="s">
        <v>1555</v>
      </c>
    </row>
    <row r="1614" spans="1:27" x14ac:dyDescent="0.3">
      <c r="A1614">
        <v>1</v>
      </c>
      <c r="B1614" t="s">
        <v>1929</v>
      </c>
      <c r="C1614" t="s">
        <v>844</v>
      </c>
      <c r="D1614">
        <v>3</v>
      </c>
      <c r="E1614">
        <v>12</v>
      </c>
      <c r="F1614">
        <v>14</v>
      </c>
      <c r="G1614">
        <v>9</v>
      </c>
      <c r="H1614">
        <v>10</v>
      </c>
      <c r="I1614">
        <v>11</v>
      </c>
      <c r="J1614">
        <v>12</v>
      </c>
      <c r="Z1614">
        <v>71</v>
      </c>
      <c r="AA1614" t="s">
        <v>1555</v>
      </c>
    </row>
    <row r="1615" spans="1:27" x14ac:dyDescent="0.3">
      <c r="A1615">
        <v>1</v>
      </c>
      <c r="B1615" t="s">
        <v>1930</v>
      </c>
      <c r="C1615" t="s">
        <v>857</v>
      </c>
      <c r="D1615">
        <v>1</v>
      </c>
      <c r="E1615">
        <v>5</v>
      </c>
      <c r="F1615">
        <v>13</v>
      </c>
      <c r="G1615">
        <v>14</v>
      </c>
      <c r="H1615">
        <v>7</v>
      </c>
      <c r="I1615">
        <v>7</v>
      </c>
      <c r="J1615">
        <v>9</v>
      </c>
      <c r="Z1615">
        <v>56</v>
      </c>
      <c r="AA1615" t="s">
        <v>1555</v>
      </c>
    </row>
    <row r="1616" spans="1:27" x14ac:dyDescent="0.3">
      <c r="A1616">
        <v>1</v>
      </c>
      <c r="B1616" t="s">
        <v>1931</v>
      </c>
      <c r="C1616" t="s">
        <v>911</v>
      </c>
      <c r="H1616">
        <v>9</v>
      </c>
      <c r="I1616">
        <v>7</v>
      </c>
      <c r="J1616">
        <v>8</v>
      </c>
      <c r="K1616">
        <v>30</v>
      </c>
      <c r="L1616">
        <v>30</v>
      </c>
      <c r="M1616">
        <v>32</v>
      </c>
      <c r="N1616">
        <v>14</v>
      </c>
      <c r="O1616">
        <v>11</v>
      </c>
      <c r="P1616">
        <v>13</v>
      </c>
      <c r="Z1616">
        <v>154</v>
      </c>
      <c r="AA1616" t="s">
        <v>1555</v>
      </c>
    </row>
    <row r="1617" spans="1:27" x14ac:dyDescent="0.3">
      <c r="A1617">
        <v>1</v>
      </c>
      <c r="B1617" t="s">
        <v>1932</v>
      </c>
      <c r="C1617" t="s">
        <v>857</v>
      </c>
      <c r="H1617">
        <v>11</v>
      </c>
      <c r="I1617">
        <v>6</v>
      </c>
      <c r="J1617">
        <v>2</v>
      </c>
      <c r="K1617">
        <v>24</v>
      </c>
      <c r="L1617">
        <v>28</v>
      </c>
      <c r="M1617">
        <v>27</v>
      </c>
      <c r="N1617">
        <v>3</v>
      </c>
      <c r="O1617">
        <v>3</v>
      </c>
      <c r="P1617">
        <v>8</v>
      </c>
      <c r="Z1617">
        <v>112</v>
      </c>
      <c r="AA1617" t="s">
        <v>1555</v>
      </c>
    </row>
    <row r="1618" spans="1:27" x14ac:dyDescent="0.3">
      <c r="A1618">
        <v>1</v>
      </c>
      <c r="B1618" t="s">
        <v>1933</v>
      </c>
      <c r="C1618" t="s">
        <v>1217</v>
      </c>
      <c r="H1618">
        <v>8</v>
      </c>
      <c r="I1618">
        <v>8</v>
      </c>
      <c r="J1618">
        <v>19</v>
      </c>
      <c r="K1618">
        <v>45</v>
      </c>
      <c r="L1618">
        <v>49</v>
      </c>
      <c r="M1618">
        <v>47</v>
      </c>
      <c r="N1618">
        <v>30</v>
      </c>
      <c r="O1618">
        <v>30</v>
      </c>
      <c r="P1618">
        <v>20</v>
      </c>
      <c r="Z1618">
        <v>256</v>
      </c>
      <c r="AA1618" t="s">
        <v>1555</v>
      </c>
    </row>
    <row r="1619" spans="1:27" x14ac:dyDescent="0.3">
      <c r="A1619">
        <v>1</v>
      </c>
      <c r="B1619" t="s">
        <v>1934</v>
      </c>
      <c r="C1619" t="s">
        <v>1147</v>
      </c>
      <c r="J1619">
        <v>8</v>
      </c>
      <c r="K1619">
        <v>19</v>
      </c>
      <c r="L1619">
        <v>19</v>
      </c>
      <c r="M1619">
        <v>18</v>
      </c>
      <c r="N1619">
        <v>15</v>
      </c>
      <c r="O1619">
        <v>15</v>
      </c>
      <c r="P1619">
        <v>8</v>
      </c>
      <c r="Z1619">
        <v>102</v>
      </c>
      <c r="AA1619" t="s">
        <v>1555</v>
      </c>
    </row>
    <row r="1620" spans="1:27" x14ac:dyDescent="0.3">
      <c r="A1620">
        <v>1</v>
      </c>
      <c r="B1620" t="s">
        <v>1935</v>
      </c>
      <c r="C1620" t="s">
        <v>857</v>
      </c>
      <c r="I1620">
        <v>15</v>
      </c>
      <c r="J1620">
        <v>22</v>
      </c>
      <c r="K1620">
        <v>51</v>
      </c>
      <c r="L1620">
        <v>49</v>
      </c>
      <c r="M1620">
        <v>51</v>
      </c>
      <c r="N1620">
        <v>32</v>
      </c>
      <c r="O1620">
        <v>30</v>
      </c>
      <c r="P1620">
        <v>21</v>
      </c>
      <c r="Z1620">
        <v>271</v>
      </c>
      <c r="AA1620" t="s">
        <v>1555</v>
      </c>
    </row>
    <row r="1621" spans="1:27" x14ac:dyDescent="0.3">
      <c r="A1621">
        <v>1</v>
      </c>
      <c r="B1621" t="s">
        <v>1936</v>
      </c>
      <c r="C1621" t="s">
        <v>857</v>
      </c>
      <c r="H1621">
        <v>10</v>
      </c>
      <c r="I1621">
        <v>19</v>
      </c>
      <c r="J1621">
        <v>25</v>
      </c>
      <c r="K1621">
        <v>60</v>
      </c>
      <c r="L1621">
        <v>61</v>
      </c>
      <c r="M1621">
        <v>60</v>
      </c>
      <c r="N1621">
        <v>31</v>
      </c>
      <c r="O1621">
        <v>28</v>
      </c>
      <c r="P1621">
        <v>23</v>
      </c>
      <c r="Z1621">
        <v>317</v>
      </c>
      <c r="AA1621" t="s">
        <v>1555</v>
      </c>
    </row>
    <row r="1622" spans="1:27" x14ac:dyDescent="0.3">
      <c r="A1622">
        <v>1</v>
      </c>
      <c r="B1622" t="s">
        <v>1937</v>
      </c>
      <c r="C1622" t="s">
        <v>1221</v>
      </c>
      <c r="H1622">
        <v>7</v>
      </c>
      <c r="I1622">
        <v>17</v>
      </c>
      <c r="J1622">
        <v>19</v>
      </c>
      <c r="K1622">
        <v>39</v>
      </c>
      <c r="L1622">
        <v>55</v>
      </c>
      <c r="M1622">
        <v>57</v>
      </c>
      <c r="N1622">
        <v>31</v>
      </c>
      <c r="O1622">
        <v>20</v>
      </c>
      <c r="P1622">
        <v>17</v>
      </c>
      <c r="Z1622">
        <v>262</v>
      </c>
      <c r="AA1622" t="s">
        <v>1555</v>
      </c>
    </row>
    <row r="1623" spans="1:27" x14ac:dyDescent="0.3">
      <c r="A1623">
        <v>1</v>
      </c>
      <c r="B1623" t="s">
        <v>1938</v>
      </c>
      <c r="C1623" t="s">
        <v>911</v>
      </c>
      <c r="H1623">
        <v>5</v>
      </c>
      <c r="I1623">
        <v>2</v>
      </c>
      <c r="J1623">
        <v>4</v>
      </c>
      <c r="K1623">
        <v>8</v>
      </c>
      <c r="L1623">
        <v>11</v>
      </c>
      <c r="M1623">
        <v>10</v>
      </c>
      <c r="N1623">
        <v>3</v>
      </c>
      <c r="Z1623">
        <v>43</v>
      </c>
      <c r="AA1623" t="s">
        <v>1555</v>
      </c>
    </row>
    <row r="1624" spans="1:27" x14ac:dyDescent="0.3">
      <c r="A1624">
        <v>1</v>
      </c>
      <c r="B1624" t="s">
        <v>1940</v>
      </c>
      <c r="C1624" t="s">
        <v>857</v>
      </c>
      <c r="F1624">
        <v>1</v>
      </c>
      <c r="G1624">
        <v>2</v>
      </c>
      <c r="H1624">
        <v>2</v>
      </c>
      <c r="I1624">
        <v>3</v>
      </c>
      <c r="J1624">
        <v>1</v>
      </c>
      <c r="L1624">
        <v>5</v>
      </c>
      <c r="M1624">
        <v>5</v>
      </c>
      <c r="N1624">
        <v>5</v>
      </c>
      <c r="O1624">
        <v>7</v>
      </c>
      <c r="P1624">
        <v>5</v>
      </c>
      <c r="Q1624">
        <v>7</v>
      </c>
      <c r="R1624">
        <v>5</v>
      </c>
      <c r="Z1624">
        <v>48</v>
      </c>
      <c r="AA1624" t="s">
        <v>1555</v>
      </c>
    </row>
    <row r="1625" spans="1:27" x14ac:dyDescent="0.3">
      <c r="A1625">
        <v>1</v>
      </c>
      <c r="B1625" t="s">
        <v>1941</v>
      </c>
      <c r="C1625" t="s">
        <v>857</v>
      </c>
      <c r="G1625">
        <v>3</v>
      </c>
      <c r="H1625">
        <v>3</v>
      </c>
      <c r="I1625">
        <v>3</v>
      </c>
      <c r="J1625">
        <v>7</v>
      </c>
      <c r="K1625">
        <v>1</v>
      </c>
      <c r="L1625">
        <v>4</v>
      </c>
      <c r="M1625">
        <v>1</v>
      </c>
      <c r="N1625">
        <v>4</v>
      </c>
      <c r="P1625">
        <v>3</v>
      </c>
      <c r="Q1625">
        <v>5</v>
      </c>
      <c r="Z1625">
        <v>34</v>
      </c>
      <c r="AA1625" t="s">
        <v>1555</v>
      </c>
    </row>
    <row r="1626" spans="1:27" x14ac:dyDescent="0.3">
      <c r="A1626">
        <v>1</v>
      </c>
      <c r="B1626" t="s">
        <v>1942</v>
      </c>
      <c r="C1626" t="s">
        <v>857</v>
      </c>
      <c r="H1626">
        <v>1</v>
      </c>
      <c r="I1626">
        <v>1</v>
      </c>
      <c r="J1626">
        <v>9</v>
      </c>
      <c r="K1626">
        <v>4</v>
      </c>
      <c r="L1626">
        <v>6</v>
      </c>
      <c r="M1626">
        <v>6</v>
      </c>
      <c r="N1626">
        <v>4</v>
      </c>
      <c r="O1626">
        <v>5</v>
      </c>
      <c r="P1626">
        <v>5</v>
      </c>
      <c r="Q1626">
        <v>7</v>
      </c>
      <c r="R1626">
        <v>5</v>
      </c>
      <c r="S1626">
        <v>3</v>
      </c>
      <c r="Z1626">
        <v>56</v>
      </c>
      <c r="AA1626" t="s">
        <v>1555</v>
      </c>
    </row>
    <row r="1627" spans="1:27" x14ac:dyDescent="0.3">
      <c r="A1627">
        <v>1</v>
      </c>
      <c r="B1627" t="s">
        <v>1943</v>
      </c>
      <c r="C1627" t="s">
        <v>844</v>
      </c>
      <c r="J1627">
        <v>3</v>
      </c>
      <c r="K1627">
        <v>2</v>
      </c>
      <c r="L1627">
        <v>5</v>
      </c>
      <c r="M1627">
        <v>5</v>
      </c>
      <c r="N1627">
        <v>6</v>
      </c>
      <c r="O1627">
        <v>6</v>
      </c>
      <c r="P1627">
        <v>5</v>
      </c>
      <c r="Q1627">
        <v>5</v>
      </c>
      <c r="R1627">
        <v>3</v>
      </c>
      <c r="Z1627">
        <v>40</v>
      </c>
      <c r="AA1627" t="s">
        <v>1555</v>
      </c>
    </row>
    <row r="1628" spans="1:27" x14ac:dyDescent="0.3">
      <c r="A1628">
        <v>1</v>
      </c>
      <c r="B1628" t="s">
        <v>1944</v>
      </c>
      <c r="C1628" t="s">
        <v>857</v>
      </c>
      <c r="F1628">
        <v>1</v>
      </c>
      <c r="G1628">
        <v>2</v>
      </c>
      <c r="H1628">
        <v>3</v>
      </c>
      <c r="I1628">
        <v>4</v>
      </c>
      <c r="J1628">
        <v>5</v>
      </c>
      <c r="K1628">
        <v>3</v>
      </c>
      <c r="L1628">
        <v>5</v>
      </c>
      <c r="M1628">
        <v>7</v>
      </c>
      <c r="N1628">
        <v>7</v>
      </c>
      <c r="O1628">
        <v>10</v>
      </c>
      <c r="P1628">
        <v>9</v>
      </c>
      <c r="Q1628">
        <v>7</v>
      </c>
      <c r="R1628">
        <v>5</v>
      </c>
      <c r="S1628">
        <v>4</v>
      </c>
      <c r="T1628">
        <v>1</v>
      </c>
      <c r="Z1628">
        <v>73</v>
      </c>
      <c r="AA1628" t="s">
        <v>1555</v>
      </c>
    </row>
    <row r="1629" spans="1:27" x14ac:dyDescent="0.3">
      <c r="A1629">
        <v>1</v>
      </c>
      <c r="B1629" t="s">
        <v>1945</v>
      </c>
      <c r="C1629" t="s">
        <v>911</v>
      </c>
      <c r="F1629">
        <v>1</v>
      </c>
      <c r="G1629">
        <v>1</v>
      </c>
      <c r="H1629">
        <v>2</v>
      </c>
      <c r="I1629">
        <v>3</v>
      </c>
      <c r="J1629">
        <v>4</v>
      </c>
      <c r="L1629">
        <v>9</v>
      </c>
      <c r="M1629">
        <v>11</v>
      </c>
      <c r="N1629">
        <v>12</v>
      </c>
      <c r="O1629">
        <v>11</v>
      </c>
      <c r="P1629">
        <v>9</v>
      </c>
      <c r="Q1629">
        <v>8</v>
      </c>
      <c r="R1629">
        <v>3</v>
      </c>
      <c r="S1629">
        <v>3</v>
      </c>
      <c r="T1629">
        <v>2</v>
      </c>
      <c r="Z1629">
        <v>79</v>
      </c>
      <c r="AA1629" t="s">
        <v>1555</v>
      </c>
    </row>
    <row r="1630" spans="1:27" x14ac:dyDescent="0.3">
      <c r="A1630">
        <v>1</v>
      </c>
      <c r="B1630" t="s">
        <v>1946</v>
      </c>
      <c r="C1630" t="s">
        <v>857</v>
      </c>
      <c r="F1630">
        <v>1</v>
      </c>
      <c r="G1630">
        <v>1</v>
      </c>
      <c r="H1630">
        <v>2</v>
      </c>
      <c r="I1630">
        <v>4</v>
      </c>
      <c r="J1630">
        <v>4</v>
      </c>
      <c r="K1630">
        <v>6</v>
      </c>
      <c r="L1630">
        <v>11</v>
      </c>
      <c r="M1630">
        <v>11</v>
      </c>
      <c r="N1630">
        <v>12</v>
      </c>
      <c r="O1630">
        <v>12</v>
      </c>
      <c r="P1630">
        <v>11</v>
      </c>
      <c r="Q1630">
        <v>12</v>
      </c>
      <c r="R1630">
        <v>10</v>
      </c>
      <c r="S1630">
        <v>8</v>
      </c>
      <c r="T1630">
        <v>3</v>
      </c>
      <c r="Z1630">
        <v>108</v>
      </c>
      <c r="AA1630" t="s">
        <v>1555</v>
      </c>
    </row>
    <row r="1631" spans="1:27" x14ac:dyDescent="0.3">
      <c r="A1631">
        <v>1</v>
      </c>
      <c r="B1631" t="s">
        <v>1947</v>
      </c>
      <c r="C1631" t="s">
        <v>844</v>
      </c>
      <c r="J1631">
        <v>3</v>
      </c>
      <c r="K1631">
        <v>11</v>
      </c>
      <c r="L1631">
        <v>11</v>
      </c>
      <c r="M1631">
        <v>16</v>
      </c>
      <c r="N1631">
        <v>15</v>
      </c>
      <c r="O1631">
        <v>16</v>
      </c>
      <c r="P1631">
        <v>10</v>
      </c>
      <c r="Q1631">
        <v>10</v>
      </c>
      <c r="R1631">
        <v>11</v>
      </c>
      <c r="S1631">
        <v>6</v>
      </c>
      <c r="T1631">
        <v>6</v>
      </c>
      <c r="Z1631">
        <v>115</v>
      </c>
      <c r="AA1631" t="s">
        <v>1555</v>
      </c>
    </row>
    <row r="1632" spans="1:27" x14ac:dyDescent="0.3">
      <c r="A1632">
        <v>1</v>
      </c>
      <c r="B1632" t="s">
        <v>1948</v>
      </c>
      <c r="C1632" t="s">
        <v>857</v>
      </c>
      <c r="J1632">
        <v>3</v>
      </c>
      <c r="K1632">
        <v>4</v>
      </c>
      <c r="L1632">
        <v>3</v>
      </c>
      <c r="M1632">
        <v>11</v>
      </c>
      <c r="N1632">
        <v>9</v>
      </c>
      <c r="O1632">
        <v>9</v>
      </c>
      <c r="P1632">
        <v>3</v>
      </c>
      <c r="Q1632">
        <v>4</v>
      </c>
      <c r="R1632">
        <v>5</v>
      </c>
      <c r="S1632">
        <v>2</v>
      </c>
      <c r="T1632">
        <v>2</v>
      </c>
      <c r="Z1632">
        <v>55</v>
      </c>
      <c r="AA1632" t="s">
        <v>1555</v>
      </c>
    </row>
    <row r="1633" spans="1:27" x14ac:dyDescent="0.3">
      <c r="A1633">
        <v>1</v>
      </c>
      <c r="B1633" t="s">
        <v>1949</v>
      </c>
      <c r="C1633" t="s">
        <v>911</v>
      </c>
      <c r="J1633">
        <v>3</v>
      </c>
      <c r="K1633">
        <v>2</v>
      </c>
      <c r="L1633">
        <v>2</v>
      </c>
      <c r="M1633">
        <v>6</v>
      </c>
      <c r="N1633">
        <v>3</v>
      </c>
      <c r="O1633">
        <v>7</v>
      </c>
      <c r="P1633">
        <v>3</v>
      </c>
      <c r="Q1633">
        <v>1</v>
      </c>
      <c r="R1633">
        <v>3</v>
      </c>
      <c r="Z1633">
        <v>30</v>
      </c>
      <c r="AA1633" t="s">
        <v>1555</v>
      </c>
    </row>
    <row r="1634" spans="1:27" x14ac:dyDescent="0.3">
      <c r="A1634">
        <v>1</v>
      </c>
      <c r="B1634" t="s">
        <v>1950</v>
      </c>
      <c r="C1634" t="s">
        <v>857</v>
      </c>
      <c r="J1634">
        <v>3</v>
      </c>
      <c r="K1634">
        <v>5</v>
      </c>
      <c r="L1634">
        <v>5</v>
      </c>
      <c r="M1634">
        <v>6</v>
      </c>
      <c r="N1634">
        <v>6</v>
      </c>
      <c r="O1634">
        <v>6</v>
      </c>
      <c r="P1634">
        <v>5</v>
      </c>
      <c r="Q1634">
        <v>5</v>
      </c>
      <c r="R1634">
        <v>5</v>
      </c>
      <c r="S1634">
        <v>4</v>
      </c>
      <c r="T1634">
        <v>4</v>
      </c>
      <c r="Z1634">
        <v>54</v>
      </c>
      <c r="AA1634" t="s">
        <v>1555</v>
      </c>
    </row>
    <row r="1635" spans="1:27" x14ac:dyDescent="0.3">
      <c r="A1635">
        <v>1</v>
      </c>
      <c r="B1635" t="s">
        <v>1951</v>
      </c>
      <c r="C1635" t="s">
        <v>857</v>
      </c>
      <c r="J1635">
        <v>2</v>
      </c>
      <c r="K1635">
        <v>6</v>
      </c>
      <c r="L1635">
        <v>4</v>
      </c>
      <c r="M1635">
        <v>5</v>
      </c>
      <c r="N1635">
        <v>5</v>
      </c>
      <c r="O1635">
        <v>6</v>
      </c>
      <c r="P1635">
        <v>6</v>
      </c>
      <c r="Q1635">
        <v>6</v>
      </c>
      <c r="R1635">
        <v>2</v>
      </c>
      <c r="S1635">
        <v>1</v>
      </c>
      <c r="T1635">
        <v>3</v>
      </c>
      <c r="Z1635">
        <v>46</v>
      </c>
      <c r="AA1635" t="s">
        <v>1555</v>
      </c>
    </row>
    <row r="1636" spans="1:27" x14ac:dyDescent="0.3">
      <c r="A1636">
        <v>1</v>
      </c>
      <c r="B1636" t="s">
        <v>1952</v>
      </c>
      <c r="C1636" t="s">
        <v>857</v>
      </c>
      <c r="J1636">
        <v>1</v>
      </c>
      <c r="K1636">
        <v>1</v>
      </c>
      <c r="L1636">
        <v>1</v>
      </c>
      <c r="M1636">
        <v>3</v>
      </c>
      <c r="N1636">
        <v>2</v>
      </c>
      <c r="O1636">
        <v>1</v>
      </c>
      <c r="P1636">
        <v>1</v>
      </c>
      <c r="Q1636">
        <v>1</v>
      </c>
      <c r="R1636">
        <v>1</v>
      </c>
      <c r="Z1636">
        <v>12</v>
      </c>
      <c r="AA1636" t="s">
        <v>1555</v>
      </c>
    </row>
    <row r="1637" spans="1:27" x14ac:dyDescent="0.3">
      <c r="A1637">
        <v>1</v>
      </c>
      <c r="B1637" t="s">
        <v>1953</v>
      </c>
      <c r="C1637" t="s">
        <v>857</v>
      </c>
      <c r="J1637">
        <v>11</v>
      </c>
      <c r="K1637">
        <v>18</v>
      </c>
      <c r="L1637">
        <v>18</v>
      </c>
      <c r="M1637">
        <v>28</v>
      </c>
      <c r="N1637">
        <v>28</v>
      </c>
      <c r="O1637">
        <v>28</v>
      </c>
      <c r="P1637">
        <v>18</v>
      </c>
      <c r="Q1637">
        <v>17</v>
      </c>
      <c r="R1637">
        <v>18</v>
      </c>
      <c r="S1637">
        <v>9</v>
      </c>
      <c r="T1637">
        <v>8</v>
      </c>
      <c r="Z1637">
        <v>201</v>
      </c>
      <c r="AA1637" t="s">
        <v>1555</v>
      </c>
    </row>
    <row r="1638" spans="1:27" x14ac:dyDescent="0.3">
      <c r="A1638">
        <v>1</v>
      </c>
      <c r="B1638" t="s">
        <v>1954</v>
      </c>
      <c r="C1638" t="s">
        <v>911</v>
      </c>
      <c r="M1638">
        <v>16</v>
      </c>
      <c r="N1638">
        <v>15</v>
      </c>
      <c r="O1638">
        <v>17</v>
      </c>
      <c r="P1638">
        <v>38</v>
      </c>
      <c r="Q1638">
        <v>39</v>
      </c>
      <c r="R1638">
        <v>40</v>
      </c>
      <c r="S1638">
        <v>38</v>
      </c>
      <c r="T1638">
        <v>15</v>
      </c>
      <c r="Z1638">
        <v>218</v>
      </c>
      <c r="AA1638" t="s">
        <v>1555</v>
      </c>
    </row>
    <row r="1639" spans="1:27" x14ac:dyDescent="0.3">
      <c r="A1639">
        <v>1</v>
      </c>
      <c r="B1639" t="s">
        <v>1955</v>
      </c>
      <c r="C1639" t="s">
        <v>1147</v>
      </c>
      <c r="M1639">
        <v>5</v>
      </c>
      <c r="N1639">
        <v>6</v>
      </c>
      <c r="O1639">
        <v>7</v>
      </c>
      <c r="P1639">
        <v>17</v>
      </c>
      <c r="Q1639">
        <v>17</v>
      </c>
      <c r="R1639">
        <v>16</v>
      </c>
      <c r="S1639">
        <v>15</v>
      </c>
      <c r="T1639">
        <v>8</v>
      </c>
      <c r="Z1639">
        <v>91</v>
      </c>
      <c r="AA1639" t="s">
        <v>1555</v>
      </c>
    </row>
    <row r="1640" spans="1:27" x14ac:dyDescent="0.3">
      <c r="A1640">
        <v>1</v>
      </c>
      <c r="B1640" t="s">
        <v>1956</v>
      </c>
      <c r="C1640" t="s">
        <v>1275</v>
      </c>
      <c r="M1640">
        <v>18</v>
      </c>
      <c r="N1640">
        <v>19</v>
      </c>
      <c r="O1640">
        <v>18</v>
      </c>
      <c r="P1640">
        <v>38</v>
      </c>
      <c r="Q1640">
        <v>37</v>
      </c>
      <c r="R1640">
        <v>39</v>
      </c>
      <c r="S1640">
        <v>39</v>
      </c>
      <c r="T1640">
        <v>17</v>
      </c>
      <c r="Z1640">
        <v>225</v>
      </c>
      <c r="AA1640" t="s">
        <v>1555</v>
      </c>
    </row>
    <row r="1641" spans="1:27" x14ac:dyDescent="0.3">
      <c r="A1641">
        <v>1</v>
      </c>
      <c r="B1641" t="s">
        <v>1957</v>
      </c>
      <c r="C1641" t="s">
        <v>1541</v>
      </c>
      <c r="M1641">
        <v>24</v>
      </c>
      <c r="N1641">
        <v>24</v>
      </c>
      <c r="O1641">
        <v>22</v>
      </c>
      <c r="P1641">
        <v>48</v>
      </c>
      <c r="Q1641">
        <v>47</v>
      </c>
      <c r="R1641">
        <v>46</v>
      </c>
      <c r="S1641">
        <v>47</v>
      </c>
      <c r="T1641">
        <v>23</v>
      </c>
      <c r="Z1641">
        <v>281</v>
      </c>
      <c r="AA1641" t="s">
        <v>1555</v>
      </c>
    </row>
    <row r="1642" spans="1:27" x14ac:dyDescent="0.3">
      <c r="A1642">
        <v>1</v>
      </c>
      <c r="B1642" t="s">
        <v>1958</v>
      </c>
      <c r="C1642" t="s">
        <v>857</v>
      </c>
      <c r="M1642">
        <v>21</v>
      </c>
      <c r="N1642">
        <v>18</v>
      </c>
      <c r="O1642">
        <v>21</v>
      </c>
      <c r="P1642">
        <v>44</v>
      </c>
      <c r="Q1642">
        <v>44</v>
      </c>
      <c r="R1642">
        <v>45</v>
      </c>
      <c r="S1642">
        <v>45</v>
      </c>
      <c r="T1642">
        <v>22</v>
      </c>
      <c r="Z1642">
        <v>260</v>
      </c>
      <c r="AA1642" t="s">
        <v>1555</v>
      </c>
    </row>
    <row r="1643" spans="1:27" x14ac:dyDescent="0.3">
      <c r="A1643">
        <v>1</v>
      </c>
      <c r="B1643" t="s">
        <v>1959</v>
      </c>
      <c r="C1643" t="s">
        <v>911</v>
      </c>
      <c r="N1643">
        <v>20</v>
      </c>
      <c r="O1643">
        <v>17</v>
      </c>
      <c r="P1643">
        <v>17</v>
      </c>
      <c r="Q1643">
        <v>36</v>
      </c>
      <c r="R1643">
        <v>38</v>
      </c>
      <c r="S1643">
        <v>39</v>
      </c>
      <c r="T1643">
        <v>15</v>
      </c>
      <c r="U1643">
        <v>19</v>
      </c>
      <c r="V1643">
        <v>18</v>
      </c>
      <c r="Z1643">
        <v>219</v>
      </c>
      <c r="AA1643" t="s">
        <v>1555</v>
      </c>
    </row>
    <row r="1644" spans="1:27" x14ac:dyDescent="0.3">
      <c r="A1644">
        <v>1</v>
      </c>
      <c r="B1644" t="s">
        <v>1960</v>
      </c>
      <c r="C1644" t="s">
        <v>857</v>
      </c>
      <c r="N1644">
        <v>4</v>
      </c>
      <c r="Q1644">
        <v>6</v>
      </c>
      <c r="R1644">
        <v>7</v>
      </c>
      <c r="S1644">
        <v>4</v>
      </c>
      <c r="U1644">
        <v>3</v>
      </c>
      <c r="V1644">
        <v>6</v>
      </c>
      <c r="Z1644">
        <v>30</v>
      </c>
      <c r="AA1644" t="s">
        <v>1555</v>
      </c>
    </row>
    <row r="1645" spans="1:27" x14ac:dyDescent="0.3">
      <c r="A1645">
        <v>1</v>
      </c>
      <c r="B1645" t="s">
        <v>1961</v>
      </c>
      <c r="C1645" t="s">
        <v>911</v>
      </c>
      <c r="J1645">
        <v>23</v>
      </c>
      <c r="K1645">
        <v>18</v>
      </c>
      <c r="L1645">
        <v>17</v>
      </c>
      <c r="M1645">
        <v>16</v>
      </c>
      <c r="N1645">
        <v>17</v>
      </c>
      <c r="O1645">
        <v>21</v>
      </c>
      <c r="P1645">
        <v>26</v>
      </c>
      <c r="Q1645">
        <v>31</v>
      </c>
      <c r="R1645">
        <v>35</v>
      </c>
      <c r="S1645">
        <v>21</v>
      </c>
      <c r="T1645">
        <v>16</v>
      </c>
      <c r="U1645">
        <v>20</v>
      </c>
      <c r="V1645">
        <v>3</v>
      </c>
      <c r="Z1645">
        <v>264</v>
      </c>
      <c r="AA1645" t="s">
        <v>1555</v>
      </c>
    </row>
    <row r="1646" spans="1:27" x14ac:dyDescent="0.3">
      <c r="A1646">
        <v>1</v>
      </c>
      <c r="B1646" t="s">
        <v>1962</v>
      </c>
      <c r="C1646" t="s">
        <v>844</v>
      </c>
      <c r="J1646">
        <v>30</v>
      </c>
      <c r="K1646">
        <v>23</v>
      </c>
      <c r="L1646">
        <v>25</v>
      </c>
      <c r="M1646">
        <v>27</v>
      </c>
      <c r="N1646">
        <v>47</v>
      </c>
      <c r="O1646">
        <v>54</v>
      </c>
      <c r="P1646">
        <v>69</v>
      </c>
      <c r="Q1646">
        <v>69</v>
      </c>
      <c r="R1646">
        <v>65</v>
      </c>
      <c r="S1646">
        <v>48</v>
      </c>
      <c r="T1646">
        <v>46</v>
      </c>
      <c r="U1646">
        <v>38</v>
      </c>
      <c r="V1646">
        <v>26</v>
      </c>
      <c r="Z1646">
        <v>567</v>
      </c>
      <c r="AA1646" t="s">
        <v>1555</v>
      </c>
    </row>
    <row r="1647" spans="1:27" x14ac:dyDescent="0.3">
      <c r="A1647" t="s">
        <v>1208</v>
      </c>
      <c r="B1647" t="s">
        <v>44</v>
      </c>
      <c r="C1647" t="s">
        <v>1205</v>
      </c>
      <c r="G1647">
        <v>250</v>
      </c>
      <c r="H1647">
        <v>400</v>
      </c>
      <c r="I1647">
        <v>550</v>
      </c>
      <c r="J1647">
        <v>500</v>
      </c>
      <c r="K1647">
        <v>300</v>
      </c>
      <c r="Z1647">
        <v>2000</v>
      </c>
      <c r="AA1647" t="s">
        <v>1963</v>
      </c>
    </row>
    <row r="1648" spans="1:27" x14ac:dyDescent="0.3">
      <c r="A1648" t="s">
        <v>1208</v>
      </c>
      <c r="B1648" t="s">
        <v>50</v>
      </c>
      <c r="C1648" t="s">
        <v>857</v>
      </c>
      <c r="H1648">
        <v>400</v>
      </c>
      <c r="I1648">
        <v>300</v>
      </c>
      <c r="J1648">
        <v>300</v>
      </c>
      <c r="Z1648">
        <v>1000</v>
      </c>
      <c r="AA1648" t="s">
        <v>1963</v>
      </c>
    </row>
    <row r="1649" spans="1:27" x14ac:dyDescent="0.3">
      <c r="A1649" t="s">
        <v>1208</v>
      </c>
      <c r="B1649" t="s">
        <v>54</v>
      </c>
      <c r="C1649" t="s">
        <v>815</v>
      </c>
      <c r="G1649">
        <v>10</v>
      </c>
      <c r="H1649">
        <v>10</v>
      </c>
      <c r="I1649">
        <v>10</v>
      </c>
      <c r="J1649">
        <v>10</v>
      </c>
      <c r="K1649">
        <v>45</v>
      </c>
      <c r="Z1649">
        <v>85</v>
      </c>
      <c r="AA1649" t="s">
        <v>1963</v>
      </c>
    </row>
    <row r="1650" spans="1:27" x14ac:dyDescent="0.3">
      <c r="A1650" t="s">
        <v>1208</v>
      </c>
      <c r="B1650" t="s">
        <v>56</v>
      </c>
      <c r="C1650" t="s">
        <v>811</v>
      </c>
      <c r="H1650">
        <v>25</v>
      </c>
      <c r="I1650">
        <v>160</v>
      </c>
      <c r="J1650">
        <v>65</v>
      </c>
      <c r="K1650">
        <v>200</v>
      </c>
      <c r="Z1650">
        <v>450</v>
      </c>
      <c r="AA1650" t="s">
        <v>1963</v>
      </c>
    </row>
    <row r="1651" spans="1:27" x14ac:dyDescent="0.3">
      <c r="A1651" t="s">
        <v>1208</v>
      </c>
      <c r="B1651" t="s">
        <v>58</v>
      </c>
      <c r="C1651" t="s">
        <v>815</v>
      </c>
      <c r="F1651">
        <v>25</v>
      </c>
      <c r="G1651">
        <v>70</v>
      </c>
      <c r="H1651">
        <v>150</v>
      </c>
      <c r="I1651">
        <v>150</v>
      </c>
      <c r="J1651">
        <v>100</v>
      </c>
      <c r="K1651">
        <v>191</v>
      </c>
      <c r="Z1651">
        <v>686</v>
      </c>
      <c r="AA1651" t="s">
        <v>1963</v>
      </c>
    </row>
    <row r="1652" spans="1:27" x14ac:dyDescent="0.3">
      <c r="A1652" t="s">
        <v>1208</v>
      </c>
      <c r="B1652" t="s">
        <v>1258</v>
      </c>
      <c r="C1652" t="s">
        <v>811</v>
      </c>
      <c r="G1652">
        <v>15</v>
      </c>
      <c r="H1652">
        <v>45</v>
      </c>
      <c r="I1652">
        <v>45</v>
      </c>
      <c r="J1652">
        <v>30</v>
      </c>
      <c r="K1652">
        <v>40</v>
      </c>
      <c r="Z1652">
        <v>175</v>
      </c>
      <c r="AA1652" t="s">
        <v>1963</v>
      </c>
    </row>
    <row r="1653" spans="1:27" x14ac:dyDescent="0.3">
      <c r="A1653" t="s">
        <v>1208</v>
      </c>
      <c r="B1653" t="s">
        <v>63</v>
      </c>
      <c r="C1653" t="s">
        <v>1207</v>
      </c>
      <c r="J1653">
        <v>20</v>
      </c>
      <c r="K1653">
        <v>40</v>
      </c>
      <c r="L1653">
        <v>85</v>
      </c>
      <c r="M1653">
        <v>170</v>
      </c>
      <c r="N1653">
        <v>145</v>
      </c>
      <c r="O1653">
        <v>130</v>
      </c>
      <c r="P1653">
        <v>112</v>
      </c>
      <c r="Q1653">
        <v>15</v>
      </c>
      <c r="R1653">
        <v>76</v>
      </c>
      <c r="S1653">
        <v>10</v>
      </c>
      <c r="T1653">
        <v>5</v>
      </c>
      <c r="Z1653">
        <v>808</v>
      </c>
      <c r="AA1653" t="s">
        <v>1963</v>
      </c>
    </row>
    <row r="1654" spans="1:27" x14ac:dyDescent="0.3">
      <c r="A1654" t="s">
        <v>1208</v>
      </c>
      <c r="B1654" t="s">
        <v>66</v>
      </c>
      <c r="C1654" t="s">
        <v>868</v>
      </c>
      <c r="J1654">
        <v>30</v>
      </c>
      <c r="K1654">
        <v>90</v>
      </c>
      <c r="L1654">
        <v>130</v>
      </c>
      <c r="M1654">
        <v>130</v>
      </c>
      <c r="N1654">
        <v>80</v>
      </c>
      <c r="O1654">
        <v>60</v>
      </c>
      <c r="P1654">
        <v>60</v>
      </c>
      <c r="Q1654">
        <v>50</v>
      </c>
      <c r="R1654">
        <v>50</v>
      </c>
      <c r="S1654">
        <v>20</v>
      </c>
      <c r="T1654">
        <v>15</v>
      </c>
      <c r="Z1654">
        <v>715</v>
      </c>
      <c r="AA1654" t="s">
        <v>1963</v>
      </c>
    </row>
    <row r="1655" spans="1:27" x14ac:dyDescent="0.3">
      <c r="A1655" t="s">
        <v>1208</v>
      </c>
      <c r="B1655" t="s">
        <v>67</v>
      </c>
      <c r="C1655" t="s">
        <v>857</v>
      </c>
      <c r="J1655">
        <v>20</v>
      </c>
      <c r="K1655">
        <v>30</v>
      </c>
      <c r="L1655">
        <v>80</v>
      </c>
      <c r="M1655">
        <v>110</v>
      </c>
      <c r="N1655">
        <v>45</v>
      </c>
      <c r="O1655">
        <v>60</v>
      </c>
      <c r="P1655">
        <v>100</v>
      </c>
      <c r="Q1655">
        <v>30</v>
      </c>
      <c r="R1655">
        <v>30</v>
      </c>
      <c r="S1655">
        <v>30</v>
      </c>
      <c r="T1655">
        <v>15</v>
      </c>
      <c r="Z1655">
        <v>550</v>
      </c>
      <c r="AA1655" t="s">
        <v>1963</v>
      </c>
    </row>
    <row r="1656" spans="1:27" x14ac:dyDescent="0.3">
      <c r="A1656" t="s">
        <v>1208</v>
      </c>
      <c r="B1656" t="s">
        <v>70</v>
      </c>
      <c r="C1656" t="s">
        <v>872</v>
      </c>
      <c r="J1656">
        <v>75</v>
      </c>
      <c r="K1656">
        <v>90</v>
      </c>
      <c r="L1656">
        <v>120</v>
      </c>
      <c r="M1656">
        <v>144</v>
      </c>
      <c r="N1656">
        <v>63</v>
      </c>
      <c r="O1656">
        <v>54</v>
      </c>
      <c r="P1656">
        <v>47</v>
      </c>
      <c r="Q1656">
        <v>22</v>
      </c>
      <c r="R1656">
        <v>24</v>
      </c>
      <c r="S1656">
        <v>28</v>
      </c>
      <c r="T1656">
        <v>19</v>
      </c>
      <c r="Z1656">
        <v>686</v>
      </c>
      <c r="AA1656" t="s">
        <v>1963</v>
      </c>
    </row>
    <row r="1657" spans="1:27" x14ac:dyDescent="0.3">
      <c r="A1657" t="s">
        <v>1208</v>
      </c>
      <c r="B1657" t="s">
        <v>72</v>
      </c>
      <c r="C1657" t="s">
        <v>815</v>
      </c>
      <c r="J1657">
        <v>50</v>
      </c>
      <c r="K1657">
        <v>51</v>
      </c>
      <c r="L1657">
        <v>76</v>
      </c>
      <c r="M1657">
        <v>91</v>
      </c>
      <c r="N1657">
        <v>27</v>
      </c>
      <c r="O1657">
        <v>17</v>
      </c>
      <c r="P1657">
        <v>19</v>
      </c>
      <c r="Q1657">
        <v>2</v>
      </c>
      <c r="R1657">
        <v>3</v>
      </c>
      <c r="S1657">
        <v>2</v>
      </c>
      <c r="T1657">
        <v>8</v>
      </c>
      <c r="Z1657">
        <v>346</v>
      </c>
      <c r="AA1657" t="s">
        <v>1963</v>
      </c>
    </row>
    <row r="1658" spans="1:27" x14ac:dyDescent="0.3">
      <c r="A1658" t="s">
        <v>1208</v>
      </c>
      <c r="B1658" t="s">
        <v>87</v>
      </c>
      <c r="C1658" t="s">
        <v>857</v>
      </c>
      <c r="J1658">
        <v>133</v>
      </c>
      <c r="K1658">
        <v>148</v>
      </c>
      <c r="L1658">
        <v>153</v>
      </c>
      <c r="M1658">
        <v>152</v>
      </c>
      <c r="N1658">
        <v>102</v>
      </c>
      <c r="O1658">
        <v>88</v>
      </c>
      <c r="P1658">
        <v>83</v>
      </c>
      <c r="Q1658">
        <v>84</v>
      </c>
      <c r="Z1658">
        <v>943</v>
      </c>
      <c r="AA1658" t="s">
        <v>1963</v>
      </c>
    </row>
    <row r="1659" spans="1:27" x14ac:dyDescent="0.3">
      <c r="A1659" t="s">
        <v>1208</v>
      </c>
      <c r="B1659" t="s">
        <v>89</v>
      </c>
      <c r="C1659" t="s">
        <v>847</v>
      </c>
      <c r="F1659">
        <v>52</v>
      </c>
      <c r="G1659">
        <v>64</v>
      </c>
      <c r="H1659">
        <v>72</v>
      </c>
      <c r="I1659">
        <v>72</v>
      </c>
      <c r="J1659">
        <v>72</v>
      </c>
      <c r="K1659">
        <v>150</v>
      </c>
      <c r="Z1659">
        <v>482</v>
      </c>
      <c r="AA1659" t="s">
        <v>1963</v>
      </c>
    </row>
    <row r="1660" spans="1:27" x14ac:dyDescent="0.3">
      <c r="A1660" t="s">
        <v>1208</v>
      </c>
      <c r="B1660" t="s">
        <v>91</v>
      </c>
      <c r="C1660" t="s">
        <v>957</v>
      </c>
      <c r="K1660">
        <v>70</v>
      </c>
      <c r="Z1660">
        <v>70</v>
      </c>
      <c r="AA1660" t="s">
        <v>1963</v>
      </c>
    </row>
    <row r="1661" spans="1:27" x14ac:dyDescent="0.3">
      <c r="A1661" t="s">
        <v>1208</v>
      </c>
      <c r="B1661" t="s">
        <v>93</v>
      </c>
      <c r="C1661" t="s">
        <v>857</v>
      </c>
      <c r="E1661">
        <v>15</v>
      </c>
      <c r="F1661">
        <v>30</v>
      </c>
      <c r="G1661">
        <v>80</v>
      </c>
      <c r="H1661">
        <v>80</v>
      </c>
      <c r="I1661">
        <v>40</v>
      </c>
      <c r="K1661">
        <v>150</v>
      </c>
      <c r="Z1661">
        <v>395</v>
      </c>
      <c r="AA1661" t="s">
        <v>1963</v>
      </c>
    </row>
    <row r="1662" spans="1:27" x14ac:dyDescent="0.3">
      <c r="A1662" t="s">
        <v>1208</v>
      </c>
      <c r="B1662" t="s">
        <v>107</v>
      </c>
      <c r="C1662" t="s">
        <v>857</v>
      </c>
      <c r="E1662">
        <v>54</v>
      </c>
      <c r="F1662">
        <v>165</v>
      </c>
      <c r="G1662">
        <v>243</v>
      </c>
      <c r="H1662">
        <v>250</v>
      </c>
      <c r="I1662">
        <v>300</v>
      </c>
      <c r="J1662">
        <v>280</v>
      </c>
      <c r="K1662">
        <v>250</v>
      </c>
      <c r="L1662">
        <v>350</v>
      </c>
      <c r="Z1662">
        <v>1892</v>
      </c>
      <c r="AA1662" t="s">
        <v>1963</v>
      </c>
    </row>
    <row r="1663" spans="1:27" x14ac:dyDescent="0.3">
      <c r="A1663" t="s">
        <v>1208</v>
      </c>
      <c r="B1663" t="s">
        <v>1964</v>
      </c>
      <c r="C1663" t="s">
        <v>978</v>
      </c>
      <c r="E1663">
        <v>20</v>
      </c>
      <c r="F1663">
        <v>35</v>
      </c>
      <c r="G1663">
        <v>48</v>
      </c>
      <c r="H1663">
        <v>51</v>
      </c>
      <c r="I1663">
        <v>62</v>
      </c>
      <c r="J1663">
        <v>59</v>
      </c>
      <c r="K1663">
        <v>65</v>
      </c>
      <c r="L1663">
        <v>59</v>
      </c>
      <c r="Z1663">
        <v>399</v>
      </c>
      <c r="AA1663" t="s">
        <v>1963</v>
      </c>
    </row>
    <row r="1664" spans="1:27" x14ac:dyDescent="0.3">
      <c r="A1664" t="s">
        <v>1208</v>
      </c>
      <c r="B1664" t="s">
        <v>1965</v>
      </c>
      <c r="C1664" t="s">
        <v>844</v>
      </c>
      <c r="E1664">
        <v>20</v>
      </c>
      <c r="F1664">
        <v>54</v>
      </c>
      <c r="G1664">
        <v>84</v>
      </c>
      <c r="H1664">
        <v>85</v>
      </c>
      <c r="I1664">
        <v>81</v>
      </c>
      <c r="J1664">
        <v>84</v>
      </c>
      <c r="K1664">
        <v>87</v>
      </c>
      <c r="L1664">
        <v>82</v>
      </c>
      <c r="Z1664">
        <v>577</v>
      </c>
      <c r="AA1664" t="s">
        <v>1963</v>
      </c>
    </row>
    <row r="1665" spans="1:27" x14ac:dyDescent="0.3">
      <c r="A1665" t="s">
        <v>1208</v>
      </c>
      <c r="B1665" t="s">
        <v>111</v>
      </c>
      <c r="C1665" t="s">
        <v>857</v>
      </c>
      <c r="E1665">
        <v>75</v>
      </c>
      <c r="F1665">
        <v>150</v>
      </c>
      <c r="G1665">
        <v>210</v>
      </c>
      <c r="H1665">
        <v>225</v>
      </c>
      <c r="I1665">
        <v>280</v>
      </c>
      <c r="J1665">
        <v>240</v>
      </c>
      <c r="K1665">
        <v>195</v>
      </c>
      <c r="L1665">
        <v>275</v>
      </c>
      <c r="Z1665">
        <v>1650</v>
      </c>
      <c r="AA1665" t="s">
        <v>1963</v>
      </c>
    </row>
    <row r="1666" spans="1:27" x14ac:dyDescent="0.3">
      <c r="A1666" t="s">
        <v>1208</v>
      </c>
      <c r="B1666" t="s">
        <v>143</v>
      </c>
      <c r="C1666" t="s">
        <v>1205</v>
      </c>
      <c r="E1666">
        <v>35</v>
      </c>
      <c r="F1666">
        <v>70</v>
      </c>
      <c r="G1666">
        <v>98</v>
      </c>
      <c r="H1666">
        <v>105</v>
      </c>
      <c r="I1666">
        <v>112</v>
      </c>
      <c r="J1666">
        <v>112</v>
      </c>
      <c r="K1666">
        <v>91</v>
      </c>
      <c r="L1666">
        <v>77</v>
      </c>
      <c r="Z1666">
        <v>700</v>
      </c>
      <c r="AA1666" t="s">
        <v>1963</v>
      </c>
    </row>
    <row r="1667" spans="1:27" x14ac:dyDescent="0.3">
      <c r="A1667" t="s">
        <v>1208</v>
      </c>
      <c r="B1667" t="s">
        <v>144</v>
      </c>
      <c r="C1667" t="s">
        <v>868</v>
      </c>
      <c r="E1667">
        <v>40</v>
      </c>
      <c r="F1667">
        <v>80</v>
      </c>
      <c r="G1667">
        <v>112</v>
      </c>
      <c r="H1667">
        <v>120</v>
      </c>
      <c r="I1667">
        <v>128</v>
      </c>
      <c r="J1667">
        <v>128</v>
      </c>
      <c r="K1667">
        <v>104</v>
      </c>
      <c r="L1667">
        <v>80</v>
      </c>
      <c r="Z1667">
        <v>792</v>
      </c>
      <c r="AA1667" t="s">
        <v>1963</v>
      </c>
    </row>
    <row r="1668" spans="1:27" x14ac:dyDescent="0.3">
      <c r="A1668">
        <v>1</v>
      </c>
      <c r="B1668" t="s">
        <v>1966</v>
      </c>
      <c r="C1668" t="s">
        <v>978</v>
      </c>
      <c r="E1668">
        <v>6</v>
      </c>
      <c r="Z1668">
        <v>6</v>
      </c>
      <c r="AA1668" t="s">
        <v>1963</v>
      </c>
    </row>
    <row r="1669" spans="1:27" x14ac:dyDescent="0.3">
      <c r="A1669" t="s">
        <v>1208</v>
      </c>
      <c r="B1669" t="s">
        <v>1966</v>
      </c>
      <c r="C1669" t="s">
        <v>978</v>
      </c>
      <c r="E1669">
        <v>26</v>
      </c>
      <c r="F1669">
        <v>54</v>
      </c>
      <c r="G1669">
        <v>72</v>
      </c>
      <c r="H1669">
        <v>60</v>
      </c>
      <c r="I1669">
        <v>78</v>
      </c>
      <c r="J1669">
        <v>95</v>
      </c>
      <c r="K1669">
        <v>75</v>
      </c>
      <c r="L1669">
        <v>64</v>
      </c>
      <c r="Z1669">
        <v>524</v>
      </c>
      <c r="AA1669" t="s">
        <v>1963</v>
      </c>
    </row>
    <row r="1670" spans="1:27" x14ac:dyDescent="0.3">
      <c r="A1670" t="s">
        <v>1208</v>
      </c>
      <c r="B1670" t="s">
        <v>1967</v>
      </c>
      <c r="C1670" t="s">
        <v>1390</v>
      </c>
      <c r="E1670">
        <v>29</v>
      </c>
      <c r="F1670">
        <v>58</v>
      </c>
      <c r="G1670">
        <v>73</v>
      </c>
      <c r="H1670">
        <v>75</v>
      </c>
      <c r="I1670">
        <v>90</v>
      </c>
      <c r="J1670">
        <v>92</v>
      </c>
      <c r="K1670">
        <v>78</v>
      </c>
      <c r="L1670">
        <v>67</v>
      </c>
      <c r="Z1670">
        <v>562</v>
      </c>
      <c r="AA1670" t="s">
        <v>1963</v>
      </c>
    </row>
    <row r="1671" spans="1:27" x14ac:dyDescent="0.3">
      <c r="A1671" t="s">
        <v>1208</v>
      </c>
      <c r="B1671" t="s">
        <v>145</v>
      </c>
      <c r="C1671" t="s">
        <v>857</v>
      </c>
      <c r="E1671">
        <v>75</v>
      </c>
      <c r="F1671">
        <v>150</v>
      </c>
      <c r="G1671">
        <v>210</v>
      </c>
      <c r="H1671">
        <v>225</v>
      </c>
      <c r="I1671">
        <v>240</v>
      </c>
      <c r="J1671">
        <v>240</v>
      </c>
      <c r="K1671">
        <v>195</v>
      </c>
      <c r="L1671">
        <v>165</v>
      </c>
      <c r="Z1671">
        <v>1500</v>
      </c>
      <c r="AA1671" t="s">
        <v>1963</v>
      </c>
    </row>
    <row r="1672" spans="1:27" x14ac:dyDescent="0.3">
      <c r="A1672">
        <v>1</v>
      </c>
      <c r="B1672" t="s">
        <v>1579</v>
      </c>
      <c r="C1672" t="s">
        <v>857</v>
      </c>
      <c r="F1672">
        <v>6</v>
      </c>
      <c r="G1672">
        <v>16</v>
      </c>
      <c r="H1672">
        <v>58</v>
      </c>
      <c r="I1672">
        <v>87</v>
      </c>
      <c r="J1672">
        <v>94</v>
      </c>
      <c r="K1672">
        <v>105</v>
      </c>
      <c r="L1672">
        <v>102</v>
      </c>
      <c r="M1672">
        <v>81</v>
      </c>
      <c r="N1672">
        <v>47</v>
      </c>
      <c r="O1672">
        <v>43</v>
      </c>
      <c r="P1672">
        <v>28</v>
      </c>
      <c r="Z1672">
        <v>667</v>
      </c>
      <c r="AA1672" t="s">
        <v>1963</v>
      </c>
    </row>
    <row r="1673" spans="1:27" x14ac:dyDescent="0.3">
      <c r="A1673">
        <v>1</v>
      </c>
      <c r="B1673" t="s">
        <v>726</v>
      </c>
      <c r="C1673" t="s">
        <v>945</v>
      </c>
      <c r="K1673">
        <v>9</v>
      </c>
      <c r="L1673">
        <v>20</v>
      </c>
      <c r="M1673">
        <v>24</v>
      </c>
      <c r="N1673">
        <v>15</v>
      </c>
      <c r="O1673">
        <v>2</v>
      </c>
      <c r="P1673">
        <v>1</v>
      </c>
      <c r="Z1673">
        <v>71</v>
      </c>
      <c r="AA1673" t="s">
        <v>1963</v>
      </c>
    </row>
    <row r="1674" spans="1:27" x14ac:dyDescent="0.3">
      <c r="A1674">
        <v>1</v>
      </c>
      <c r="B1674" t="s">
        <v>727</v>
      </c>
      <c r="C1674" t="s">
        <v>844</v>
      </c>
      <c r="H1674">
        <v>14</v>
      </c>
      <c r="I1674">
        <v>10</v>
      </c>
      <c r="J1674">
        <v>53</v>
      </c>
      <c r="K1674">
        <v>81</v>
      </c>
      <c r="L1674">
        <v>105</v>
      </c>
      <c r="M1674">
        <v>105</v>
      </c>
      <c r="N1674">
        <v>81</v>
      </c>
      <c r="O1674">
        <v>49</v>
      </c>
      <c r="P1674">
        <v>54</v>
      </c>
      <c r="Z1674">
        <v>552</v>
      </c>
      <c r="AA1674" t="s">
        <v>1963</v>
      </c>
    </row>
    <row r="1675" spans="1:27" x14ac:dyDescent="0.3">
      <c r="A1675" t="s">
        <v>1208</v>
      </c>
      <c r="B1675" t="s">
        <v>1650</v>
      </c>
      <c r="C1675" t="s">
        <v>857</v>
      </c>
      <c r="E1675">
        <v>12</v>
      </c>
      <c r="F1675">
        <v>36</v>
      </c>
      <c r="G1675">
        <v>62</v>
      </c>
      <c r="H1675">
        <v>69</v>
      </c>
      <c r="I1675">
        <v>69</v>
      </c>
      <c r="J1675">
        <v>55</v>
      </c>
      <c r="K1675">
        <v>59</v>
      </c>
      <c r="L1675">
        <v>43</v>
      </c>
      <c r="Z1675">
        <v>405</v>
      </c>
      <c r="AA1675" t="s">
        <v>1963</v>
      </c>
    </row>
    <row r="1676" spans="1:27" x14ac:dyDescent="0.3">
      <c r="A1676">
        <v>1</v>
      </c>
      <c r="B1676" t="s">
        <v>1666</v>
      </c>
      <c r="C1676" t="s">
        <v>811</v>
      </c>
      <c r="E1676">
        <v>41</v>
      </c>
      <c r="F1676">
        <v>4</v>
      </c>
      <c r="Z1676">
        <v>45</v>
      </c>
      <c r="AA1676" t="s">
        <v>1963</v>
      </c>
    </row>
    <row r="1677" spans="1:27" x14ac:dyDescent="0.3">
      <c r="A1677" t="s">
        <v>1208</v>
      </c>
      <c r="B1677" t="s">
        <v>1666</v>
      </c>
      <c r="C1677" t="s">
        <v>811</v>
      </c>
      <c r="D1677">
        <v>8</v>
      </c>
      <c r="G1677">
        <v>31</v>
      </c>
      <c r="H1677">
        <v>16</v>
      </c>
      <c r="I1677">
        <v>41</v>
      </c>
      <c r="J1677">
        <v>30</v>
      </c>
      <c r="Z1677">
        <v>126</v>
      </c>
      <c r="AA1677" t="s">
        <v>1963</v>
      </c>
    </row>
    <row r="1678" spans="1:27" x14ac:dyDescent="0.3">
      <c r="A1678">
        <v>1</v>
      </c>
      <c r="B1678" t="s">
        <v>1667</v>
      </c>
      <c r="C1678" t="s">
        <v>1136</v>
      </c>
      <c r="E1678">
        <v>80</v>
      </c>
      <c r="F1678">
        <v>51</v>
      </c>
      <c r="G1678">
        <v>14</v>
      </c>
      <c r="Z1678">
        <v>145</v>
      </c>
      <c r="AA1678" t="s">
        <v>1963</v>
      </c>
    </row>
    <row r="1679" spans="1:27" x14ac:dyDescent="0.3">
      <c r="A1679">
        <v>1</v>
      </c>
      <c r="B1679" t="s">
        <v>1675</v>
      </c>
      <c r="C1679" t="s">
        <v>857</v>
      </c>
      <c r="F1679">
        <v>15</v>
      </c>
      <c r="G1679">
        <v>53</v>
      </c>
      <c r="H1679">
        <v>83</v>
      </c>
      <c r="I1679">
        <v>48</v>
      </c>
      <c r="J1679">
        <v>33</v>
      </c>
      <c r="Z1679">
        <v>232</v>
      </c>
      <c r="AA1679" t="s">
        <v>1963</v>
      </c>
    </row>
    <row r="1680" spans="1:27" x14ac:dyDescent="0.3">
      <c r="A1680" t="s">
        <v>1208</v>
      </c>
      <c r="B1680" t="s">
        <v>1675</v>
      </c>
      <c r="C1680" t="s">
        <v>857</v>
      </c>
      <c r="D1680">
        <v>11</v>
      </c>
      <c r="E1680">
        <v>30</v>
      </c>
      <c r="Z1680">
        <v>41</v>
      </c>
      <c r="AA1680" t="s">
        <v>1963</v>
      </c>
    </row>
    <row r="1681" spans="1:27" x14ac:dyDescent="0.3">
      <c r="A1681" t="s">
        <v>1208</v>
      </c>
      <c r="B1681" t="s">
        <v>1968</v>
      </c>
      <c r="C1681" t="s">
        <v>811</v>
      </c>
      <c r="N1681">
        <v>7</v>
      </c>
      <c r="O1681">
        <v>10</v>
      </c>
      <c r="P1681">
        <v>14</v>
      </c>
      <c r="Q1681">
        <v>15</v>
      </c>
      <c r="R1681">
        <v>18</v>
      </c>
      <c r="S1681">
        <v>15</v>
      </c>
      <c r="T1681">
        <v>14</v>
      </c>
      <c r="U1681">
        <v>14</v>
      </c>
      <c r="V1681">
        <v>5</v>
      </c>
      <c r="W1681">
        <v>9</v>
      </c>
      <c r="X1681">
        <v>8</v>
      </c>
      <c r="Z1681">
        <v>129</v>
      </c>
      <c r="AA1681" t="s">
        <v>1963</v>
      </c>
    </row>
    <row r="1682" spans="1:27" x14ac:dyDescent="0.3">
      <c r="A1682" t="s">
        <v>1208</v>
      </c>
      <c r="B1682" t="s">
        <v>1969</v>
      </c>
      <c r="C1682" t="s">
        <v>844</v>
      </c>
      <c r="N1682">
        <v>18</v>
      </c>
      <c r="O1682">
        <v>21</v>
      </c>
      <c r="P1682">
        <v>22</v>
      </c>
      <c r="Q1682">
        <v>22</v>
      </c>
      <c r="R1682">
        <v>22</v>
      </c>
      <c r="S1682">
        <v>19</v>
      </c>
      <c r="T1682">
        <v>19</v>
      </c>
      <c r="U1682">
        <v>15</v>
      </c>
      <c r="V1682">
        <v>11</v>
      </c>
      <c r="W1682">
        <v>13</v>
      </c>
      <c r="X1682">
        <v>13</v>
      </c>
      <c r="Z1682">
        <v>195</v>
      </c>
      <c r="AA1682" t="s">
        <v>1963</v>
      </c>
    </row>
    <row r="1683" spans="1:27" x14ac:dyDescent="0.3">
      <c r="A1683" t="s">
        <v>1208</v>
      </c>
      <c r="B1683" t="s">
        <v>1781</v>
      </c>
      <c r="C1683" t="s">
        <v>978</v>
      </c>
      <c r="G1683">
        <v>21</v>
      </c>
      <c r="H1683">
        <v>32</v>
      </c>
      <c r="I1683">
        <v>34</v>
      </c>
      <c r="J1683">
        <v>35</v>
      </c>
      <c r="K1683">
        <v>27</v>
      </c>
      <c r="L1683">
        <v>25</v>
      </c>
      <c r="Z1683">
        <v>174</v>
      </c>
      <c r="AA1683" t="s">
        <v>1963</v>
      </c>
    </row>
    <row r="1684" spans="1:27" x14ac:dyDescent="0.3">
      <c r="A1684" t="s">
        <v>1208</v>
      </c>
      <c r="B1684" t="s">
        <v>2274</v>
      </c>
      <c r="C1684" t="s">
        <v>857</v>
      </c>
      <c r="E1684">
        <v>8</v>
      </c>
      <c r="F1684">
        <v>23</v>
      </c>
      <c r="G1684">
        <v>33</v>
      </c>
      <c r="H1684">
        <v>36</v>
      </c>
      <c r="I1684">
        <v>40</v>
      </c>
      <c r="J1684">
        <v>47</v>
      </c>
      <c r="K1684">
        <v>39</v>
      </c>
      <c r="L1684">
        <v>34</v>
      </c>
      <c r="Z1684">
        <v>260</v>
      </c>
      <c r="AA1684" t="s">
        <v>1963</v>
      </c>
    </row>
    <row r="1685" spans="1:27" x14ac:dyDescent="0.3">
      <c r="A1685" t="s">
        <v>1208</v>
      </c>
      <c r="B1685" t="s">
        <v>2284</v>
      </c>
      <c r="C1685" t="s">
        <v>1038</v>
      </c>
      <c r="E1685">
        <v>9</v>
      </c>
      <c r="F1685">
        <v>19</v>
      </c>
      <c r="G1685">
        <v>29</v>
      </c>
      <c r="H1685">
        <v>30</v>
      </c>
      <c r="I1685">
        <v>31</v>
      </c>
      <c r="J1685">
        <v>35</v>
      </c>
      <c r="K1685">
        <v>32</v>
      </c>
      <c r="L1685">
        <v>27</v>
      </c>
      <c r="Z1685">
        <v>212</v>
      </c>
      <c r="AA1685" t="s">
        <v>1963</v>
      </c>
    </row>
    <row r="1686" spans="1:27" x14ac:dyDescent="0.3">
      <c r="A1686" t="s">
        <v>1208</v>
      </c>
      <c r="B1686" t="s">
        <v>1970</v>
      </c>
      <c r="C1686" t="s">
        <v>1311</v>
      </c>
      <c r="E1686">
        <v>9</v>
      </c>
      <c r="F1686">
        <v>8</v>
      </c>
      <c r="G1686">
        <v>12</v>
      </c>
      <c r="H1686">
        <v>16</v>
      </c>
      <c r="I1686">
        <v>17</v>
      </c>
      <c r="J1686">
        <v>12</v>
      </c>
      <c r="K1686">
        <v>11</v>
      </c>
      <c r="L1686">
        <v>13</v>
      </c>
      <c r="Z1686">
        <v>98</v>
      </c>
      <c r="AA1686" t="s">
        <v>1963</v>
      </c>
    </row>
    <row r="1687" spans="1:27" x14ac:dyDescent="0.3">
      <c r="A1687" t="s">
        <v>1208</v>
      </c>
      <c r="B1687" t="s">
        <v>2285</v>
      </c>
      <c r="C1687" t="s">
        <v>844</v>
      </c>
      <c r="E1687">
        <v>9</v>
      </c>
      <c r="F1687">
        <v>18</v>
      </c>
      <c r="G1687">
        <v>27</v>
      </c>
      <c r="H1687">
        <v>27</v>
      </c>
      <c r="I1687">
        <v>31</v>
      </c>
      <c r="J1687">
        <v>31</v>
      </c>
      <c r="K1687">
        <v>27</v>
      </c>
      <c r="L1687">
        <v>24</v>
      </c>
      <c r="Z1687">
        <v>194</v>
      </c>
      <c r="AA1687" t="s">
        <v>1963</v>
      </c>
    </row>
    <row r="1688" spans="1:27" x14ac:dyDescent="0.3">
      <c r="A1688" t="s">
        <v>1208</v>
      </c>
      <c r="B1688" t="s">
        <v>1806</v>
      </c>
      <c r="C1688" t="s">
        <v>811</v>
      </c>
      <c r="E1688">
        <v>5</v>
      </c>
      <c r="F1688">
        <v>5</v>
      </c>
      <c r="G1688">
        <v>23</v>
      </c>
      <c r="H1688">
        <v>39</v>
      </c>
      <c r="I1688">
        <v>88</v>
      </c>
      <c r="J1688">
        <v>126</v>
      </c>
      <c r="K1688">
        <v>153</v>
      </c>
      <c r="L1688">
        <v>137</v>
      </c>
      <c r="Z1688">
        <v>576</v>
      </c>
      <c r="AA1688" t="s">
        <v>1963</v>
      </c>
    </row>
    <row r="1689" spans="1:27" x14ac:dyDescent="0.3">
      <c r="A1689" t="s">
        <v>1208</v>
      </c>
      <c r="B1689" t="s">
        <v>1807</v>
      </c>
      <c r="C1689" t="s">
        <v>844</v>
      </c>
      <c r="E1689">
        <v>3</v>
      </c>
      <c r="F1689">
        <v>14</v>
      </c>
      <c r="G1689">
        <v>26</v>
      </c>
      <c r="H1689">
        <v>41</v>
      </c>
      <c r="I1689">
        <v>75</v>
      </c>
      <c r="J1689">
        <v>86</v>
      </c>
      <c r="K1689">
        <v>91</v>
      </c>
      <c r="L1689">
        <v>79</v>
      </c>
      <c r="Z1689">
        <v>415</v>
      </c>
      <c r="AA1689" t="s">
        <v>1963</v>
      </c>
    </row>
    <row r="1690" spans="1:27" x14ac:dyDescent="0.3">
      <c r="A1690">
        <v>1</v>
      </c>
      <c r="B1690" t="s">
        <v>1821</v>
      </c>
      <c r="C1690" t="s">
        <v>844</v>
      </c>
      <c r="F1690">
        <v>42</v>
      </c>
      <c r="G1690">
        <v>48</v>
      </c>
      <c r="H1690">
        <v>51</v>
      </c>
      <c r="I1690">
        <v>34</v>
      </c>
      <c r="J1690">
        <v>34</v>
      </c>
      <c r="Z1690">
        <v>209</v>
      </c>
      <c r="AA1690" t="s">
        <v>1963</v>
      </c>
    </row>
    <row r="1691" spans="1:27" x14ac:dyDescent="0.3">
      <c r="A1691" t="s">
        <v>1208</v>
      </c>
      <c r="B1691" t="s">
        <v>1821</v>
      </c>
      <c r="C1691" t="s">
        <v>844</v>
      </c>
      <c r="K1691">
        <v>32</v>
      </c>
      <c r="L1691">
        <v>26</v>
      </c>
      <c r="Z1691">
        <v>58</v>
      </c>
      <c r="AA1691" t="s">
        <v>1963</v>
      </c>
    </row>
    <row r="1692" spans="1:27" x14ac:dyDescent="0.3">
      <c r="A1692">
        <v>1</v>
      </c>
      <c r="B1692" t="s">
        <v>1824</v>
      </c>
      <c r="C1692" t="s">
        <v>857</v>
      </c>
      <c r="F1692">
        <v>17</v>
      </c>
      <c r="G1692">
        <v>8</v>
      </c>
      <c r="H1692">
        <v>16</v>
      </c>
      <c r="I1692">
        <v>13</v>
      </c>
      <c r="Z1692">
        <v>54</v>
      </c>
      <c r="AA1692" t="s">
        <v>1963</v>
      </c>
    </row>
    <row r="1693" spans="1:27" x14ac:dyDescent="0.3">
      <c r="A1693" t="s">
        <v>1208</v>
      </c>
      <c r="B1693" t="s">
        <v>1824</v>
      </c>
      <c r="C1693" t="s">
        <v>857</v>
      </c>
      <c r="J1693">
        <v>1</v>
      </c>
      <c r="K1693">
        <v>3</v>
      </c>
      <c r="L1693">
        <v>5</v>
      </c>
      <c r="Z1693">
        <v>9</v>
      </c>
      <c r="AA1693" t="s">
        <v>1963</v>
      </c>
    </row>
    <row r="1694" spans="1:27" x14ac:dyDescent="0.3">
      <c r="A1694">
        <v>1</v>
      </c>
      <c r="B1694" t="s">
        <v>1825</v>
      </c>
      <c r="C1694" t="s">
        <v>811</v>
      </c>
      <c r="H1694">
        <v>7</v>
      </c>
      <c r="I1694">
        <v>5</v>
      </c>
      <c r="J1694">
        <v>14</v>
      </c>
      <c r="K1694">
        <v>42</v>
      </c>
      <c r="L1694">
        <v>53</v>
      </c>
      <c r="M1694">
        <v>52</v>
      </c>
      <c r="N1694">
        <v>29</v>
      </c>
      <c r="O1694">
        <v>14</v>
      </c>
      <c r="P1694">
        <v>15</v>
      </c>
      <c r="Z1694">
        <v>231</v>
      </c>
      <c r="AA1694" t="s">
        <v>1963</v>
      </c>
    </row>
    <row r="1695" spans="1:27" x14ac:dyDescent="0.3">
      <c r="A1695">
        <v>1</v>
      </c>
      <c r="B1695" t="s">
        <v>1828</v>
      </c>
      <c r="C1695" t="s">
        <v>844</v>
      </c>
      <c r="P1695">
        <v>3</v>
      </c>
      <c r="Z1695">
        <v>3</v>
      </c>
      <c r="AA1695" t="s">
        <v>1963</v>
      </c>
    </row>
    <row r="1696" spans="1:27" x14ac:dyDescent="0.3">
      <c r="A1696" t="s">
        <v>1208</v>
      </c>
      <c r="B1696" t="s">
        <v>1828</v>
      </c>
      <c r="C1696" t="s">
        <v>844</v>
      </c>
      <c r="I1696">
        <v>15</v>
      </c>
      <c r="J1696">
        <v>43</v>
      </c>
      <c r="P1696">
        <v>6</v>
      </c>
      <c r="Z1696">
        <v>64</v>
      </c>
      <c r="AA1696" t="s">
        <v>1963</v>
      </c>
    </row>
    <row r="1697" spans="1:27" x14ac:dyDescent="0.3">
      <c r="A1697" t="s">
        <v>1208</v>
      </c>
      <c r="B1697" t="s">
        <v>1971</v>
      </c>
      <c r="C1697" t="s">
        <v>1211</v>
      </c>
      <c r="H1697">
        <v>1</v>
      </c>
      <c r="I1697">
        <v>5</v>
      </c>
      <c r="J1697">
        <v>15</v>
      </c>
      <c r="K1697">
        <v>21</v>
      </c>
      <c r="L1697">
        <v>22</v>
      </c>
      <c r="M1697">
        <v>20</v>
      </c>
      <c r="N1697">
        <v>22</v>
      </c>
      <c r="O1697">
        <v>15</v>
      </c>
      <c r="P1697">
        <v>16</v>
      </c>
      <c r="Z1697">
        <v>137</v>
      </c>
      <c r="AA1697" t="s">
        <v>1963</v>
      </c>
    </row>
    <row r="1698" spans="1:27" x14ac:dyDescent="0.3">
      <c r="A1698" t="s">
        <v>1208</v>
      </c>
      <c r="B1698" t="s">
        <v>1829</v>
      </c>
      <c r="C1698" t="s">
        <v>811</v>
      </c>
      <c r="H1698">
        <v>1</v>
      </c>
      <c r="I1698">
        <v>9</v>
      </c>
      <c r="J1698">
        <v>17</v>
      </c>
      <c r="K1698">
        <v>26</v>
      </c>
      <c r="L1698">
        <v>34</v>
      </c>
      <c r="M1698">
        <v>29</v>
      </c>
      <c r="N1698">
        <v>31</v>
      </c>
      <c r="O1698">
        <v>23</v>
      </c>
      <c r="P1698">
        <v>31</v>
      </c>
      <c r="Z1698">
        <v>201</v>
      </c>
      <c r="AA1698" t="s">
        <v>1963</v>
      </c>
    </row>
    <row r="1699" spans="1:27" x14ac:dyDescent="0.3">
      <c r="A1699" t="s">
        <v>1208</v>
      </c>
      <c r="B1699" t="s">
        <v>1972</v>
      </c>
      <c r="C1699" t="s">
        <v>1827</v>
      </c>
      <c r="I1699">
        <v>4</v>
      </c>
      <c r="J1699">
        <v>15</v>
      </c>
      <c r="K1699">
        <v>28</v>
      </c>
      <c r="L1699">
        <v>37</v>
      </c>
      <c r="M1699">
        <v>31</v>
      </c>
      <c r="N1699">
        <v>28</v>
      </c>
      <c r="O1699">
        <v>22</v>
      </c>
      <c r="P1699">
        <v>22</v>
      </c>
      <c r="Z1699">
        <v>187</v>
      </c>
      <c r="AA1699" t="s">
        <v>1963</v>
      </c>
    </row>
    <row r="1700" spans="1:27" x14ac:dyDescent="0.3">
      <c r="A1700" t="s">
        <v>1208</v>
      </c>
      <c r="B1700" t="s">
        <v>1831</v>
      </c>
      <c r="C1700" t="s">
        <v>844</v>
      </c>
      <c r="H1700">
        <v>13</v>
      </c>
      <c r="I1700">
        <v>15</v>
      </c>
      <c r="J1700">
        <v>27</v>
      </c>
      <c r="K1700">
        <v>19</v>
      </c>
      <c r="L1700">
        <v>23</v>
      </c>
      <c r="M1700">
        <v>12</v>
      </c>
      <c r="N1700">
        <v>22</v>
      </c>
      <c r="O1700">
        <v>26</v>
      </c>
      <c r="P1700">
        <v>37</v>
      </c>
      <c r="Z1700">
        <v>194</v>
      </c>
      <c r="AA1700" t="s">
        <v>1963</v>
      </c>
    </row>
    <row r="1701" spans="1:27" x14ac:dyDescent="0.3">
      <c r="A1701">
        <v>1</v>
      </c>
      <c r="B1701" t="s">
        <v>1885</v>
      </c>
      <c r="C1701" t="s">
        <v>866</v>
      </c>
      <c r="K1701">
        <v>14</v>
      </c>
      <c r="L1701">
        <v>12</v>
      </c>
      <c r="M1701">
        <v>75</v>
      </c>
      <c r="N1701">
        <v>72</v>
      </c>
      <c r="O1701">
        <v>60</v>
      </c>
      <c r="P1701">
        <v>48</v>
      </c>
      <c r="Q1701">
        <v>42</v>
      </c>
      <c r="R1701">
        <v>31</v>
      </c>
      <c r="Z1701">
        <v>354</v>
      </c>
      <c r="AA1701" t="s">
        <v>1963</v>
      </c>
    </row>
    <row r="1702" spans="1:27" x14ac:dyDescent="0.3">
      <c r="A1702" t="s">
        <v>1208</v>
      </c>
      <c r="B1702" t="s">
        <v>1885</v>
      </c>
      <c r="C1702" t="s">
        <v>866</v>
      </c>
      <c r="S1702">
        <v>30</v>
      </c>
      <c r="T1702">
        <v>26</v>
      </c>
      <c r="Z1702">
        <v>56</v>
      </c>
      <c r="AA1702" t="s">
        <v>1963</v>
      </c>
    </row>
    <row r="1703" spans="1:27" x14ac:dyDescent="0.3">
      <c r="A1703">
        <v>1</v>
      </c>
      <c r="B1703" t="s">
        <v>1888</v>
      </c>
      <c r="C1703" t="s">
        <v>1889</v>
      </c>
      <c r="K1703">
        <v>82</v>
      </c>
      <c r="L1703">
        <v>100</v>
      </c>
      <c r="M1703">
        <v>105</v>
      </c>
      <c r="N1703">
        <v>94</v>
      </c>
      <c r="O1703">
        <v>81</v>
      </c>
      <c r="P1703">
        <v>75</v>
      </c>
      <c r="Q1703">
        <v>66</v>
      </c>
      <c r="R1703">
        <v>58</v>
      </c>
      <c r="Z1703">
        <v>661</v>
      </c>
      <c r="AA1703" t="s">
        <v>1963</v>
      </c>
    </row>
    <row r="1704" spans="1:27" x14ac:dyDescent="0.3">
      <c r="A1704" t="s">
        <v>1208</v>
      </c>
      <c r="B1704" t="s">
        <v>751</v>
      </c>
      <c r="C1704" t="s">
        <v>847</v>
      </c>
      <c r="K1704">
        <v>11</v>
      </c>
      <c r="L1704">
        <v>13</v>
      </c>
      <c r="M1704">
        <v>16</v>
      </c>
      <c r="N1704">
        <v>13</v>
      </c>
      <c r="O1704">
        <v>11</v>
      </c>
      <c r="P1704">
        <v>9</v>
      </c>
      <c r="Q1704">
        <v>8</v>
      </c>
      <c r="R1704">
        <v>6</v>
      </c>
      <c r="S1704">
        <v>5</v>
      </c>
      <c r="T1704">
        <v>3</v>
      </c>
      <c r="Z1704">
        <v>95</v>
      </c>
      <c r="AA1704" t="s">
        <v>1963</v>
      </c>
    </row>
    <row r="1705" spans="1:27" x14ac:dyDescent="0.3">
      <c r="A1705">
        <v>1</v>
      </c>
      <c r="B1705" t="s">
        <v>1896</v>
      </c>
      <c r="C1705" t="s">
        <v>811</v>
      </c>
      <c r="H1705">
        <v>19</v>
      </c>
      <c r="Z1705">
        <v>19</v>
      </c>
      <c r="AA1705" t="s">
        <v>1963</v>
      </c>
    </row>
    <row r="1706" spans="1:27" x14ac:dyDescent="0.3">
      <c r="A1706" t="s">
        <v>1208</v>
      </c>
      <c r="B1706" t="s">
        <v>1896</v>
      </c>
      <c r="C1706" t="s">
        <v>811</v>
      </c>
      <c r="I1706">
        <v>11</v>
      </c>
      <c r="J1706">
        <v>15</v>
      </c>
      <c r="K1706">
        <v>10</v>
      </c>
      <c r="L1706">
        <v>54</v>
      </c>
      <c r="M1706">
        <v>26</v>
      </c>
      <c r="N1706">
        <v>36</v>
      </c>
      <c r="O1706">
        <v>4</v>
      </c>
      <c r="P1706">
        <v>24</v>
      </c>
      <c r="Q1706">
        <v>36</v>
      </c>
      <c r="R1706">
        <v>22</v>
      </c>
      <c r="Z1706">
        <v>238</v>
      </c>
      <c r="AA1706" t="s">
        <v>1963</v>
      </c>
    </row>
    <row r="1707" spans="1:27" x14ac:dyDescent="0.3">
      <c r="A1707">
        <v>1</v>
      </c>
      <c r="B1707" t="s">
        <v>1897</v>
      </c>
      <c r="C1707" t="s">
        <v>911</v>
      </c>
      <c r="H1707">
        <v>80</v>
      </c>
      <c r="I1707">
        <v>82</v>
      </c>
      <c r="J1707">
        <v>70</v>
      </c>
      <c r="K1707">
        <v>78</v>
      </c>
      <c r="L1707">
        <v>59</v>
      </c>
      <c r="M1707">
        <v>90</v>
      </c>
      <c r="N1707">
        <v>15</v>
      </c>
      <c r="O1707">
        <v>14</v>
      </c>
      <c r="P1707">
        <v>25</v>
      </c>
      <c r="Z1707">
        <v>513</v>
      </c>
      <c r="AA1707" t="s">
        <v>1963</v>
      </c>
    </row>
    <row r="1708" spans="1:27" x14ac:dyDescent="0.3">
      <c r="A1708" t="s">
        <v>1208</v>
      </c>
      <c r="B1708" t="s">
        <v>1897</v>
      </c>
      <c r="C1708" t="s">
        <v>911</v>
      </c>
      <c r="Q1708">
        <v>71</v>
      </c>
      <c r="R1708">
        <v>66</v>
      </c>
      <c r="Z1708">
        <v>137</v>
      </c>
      <c r="AA1708" t="s">
        <v>1963</v>
      </c>
    </row>
    <row r="1709" spans="1:27" x14ac:dyDescent="0.3">
      <c r="A1709">
        <v>1</v>
      </c>
      <c r="B1709" t="s">
        <v>1919</v>
      </c>
      <c r="C1709" t="s">
        <v>811</v>
      </c>
      <c r="J1709">
        <v>43</v>
      </c>
      <c r="K1709">
        <v>42</v>
      </c>
      <c r="L1709">
        <v>41</v>
      </c>
      <c r="M1709">
        <v>40</v>
      </c>
      <c r="N1709">
        <v>101</v>
      </c>
      <c r="O1709">
        <v>38</v>
      </c>
      <c r="P1709">
        <v>39</v>
      </c>
      <c r="Q1709">
        <v>38</v>
      </c>
      <c r="R1709">
        <v>44</v>
      </c>
      <c r="S1709">
        <v>43</v>
      </c>
      <c r="T1709">
        <v>45</v>
      </c>
      <c r="Z1709">
        <v>514</v>
      </c>
      <c r="AA1709" t="s">
        <v>1963</v>
      </c>
    </row>
    <row r="1710" spans="1:27" x14ac:dyDescent="0.3">
      <c r="A1710">
        <v>1</v>
      </c>
      <c r="B1710" t="s">
        <v>1920</v>
      </c>
      <c r="C1710" t="s">
        <v>811</v>
      </c>
      <c r="J1710">
        <v>38</v>
      </c>
      <c r="K1710">
        <v>26</v>
      </c>
      <c r="N1710">
        <v>48</v>
      </c>
      <c r="P1710">
        <v>6</v>
      </c>
      <c r="Q1710">
        <v>4</v>
      </c>
      <c r="R1710">
        <v>6</v>
      </c>
      <c r="S1710">
        <v>4</v>
      </c>
      <c r="T1710">
        <v>19</v>
      </c>
      <c r="Z1710">
        <v>151</v>
      </c>
      <c r="AA1710" t="s">
        <v>1963</v>
      </c>
    </row>
    <row r="1711" spans="1:27" x14ac:dyDescent="0.3">
      <c r="A1711">
        <v>1</v>
      </c>
      <c r="B1711" t="s">
        <v>1939</v>
      </c>
      <c r="C1711" t="s">
        <v>911</v>
      </c>
      <c r="J1711">
        <v>18</v>
      </c>
      <c r="K1711">
        <v>48</v>
      </c>
      <c r="L1711">
        <v>72</v>
      </c>
      <c r="M1711">
        <v>75</v>
      </c>
      <c r="N1711">
        <v>36</v>
      </c>
      <c r="O1711">
        <v>15</v>
      </c>
      <c r="P1711">
        <v>18</v>
      </c>
      <c r="Z1711">
        <v>282</v>
      </c>
      <c r="AA1711" t="s">
        <v>1963</v>
      </c>
    </row>
    <row r="1712" spans="1:27" x14ac:dyDescent="0.3">
      <c r="A1712" t="s">
        <v>1208</v>
      </c>
      <c r="B1712" t="s">
        <v>1973</v>
      </c>
      <c r="C1712" t="s">
        <v>1568</v>
      </c>
      <c r="D1712">
        <v>1</v>
      </c>
      <c r="E1712">
        <v>3</v>
      </c>
      <c r="F1712">
        <v>5</v>
      </c>
      <c r="G1712">
        <v>8</v>
      </c>
      <c r="H1712">
        <v>9</v>
      </c>
      <c r="I1712">
        <v>10</v>
      </c>
      <c r="J1712">
        <v>9</v>
      </c>
      <c r="K1712">
        <v>7</v>
      </c>
      <c r="Z1712">
        <v>52</v>
      </c>
      <c r="AA1712" t="s">
        <v>1963</v>
      </c>
    </row>
    <row r="1713" spans="1:27" x14ac:dyDescent="0.3">
      <c r="A1713" t="s">
        <v>1208</v>
      </c>
      <c r="B1713" t="s">
        <v>2286</v>
      </c>
      <c r="C1713" t="s">
        <v>857</v>
      </c>
      <c r="F1713">
        <v>2</v>
      </c>
      <c r="G1713">
        <v>5</v>
      </c>
      <c r="H1713">
        <v>3</v>
      </c>
      <c r="I1713">
        <v>4</v>
      </c>
      <c r="J1713">
        <v>3</v>
      </c>
      <c r="K1713">
        <v>2</v>
      </c>
      <c r="Z1713">
        <v>19</v>
      </c>
      <c r="AA1713" t="s">
        <v>1963</v>
      </c>
    </row>
    <row r="1714" spans="1:27" x14ac:dyDescent="0.3">
      <c r="A1714" t="s">
        <v>1208</v>
      </c>
      <c r="B1714" t="s">
        <v>2287</v>
      </c>
      <c r="C1714" t="s">
        <v>962</v>
      </c>
      <c r="D1714">
        <v>1</v>
      </c>
      <c r="E1714">
        <v>6</v>
      </c>
      <c r="F1714">
        <v>14</v>
      </c>
      <c r="G1714">
        <v>22</v>
      </c>
      <c r="H1714">
        <v>23</v>
      </c>
      <c r="I1714">
        <v>22</v>
      </c>
      <c r="J1714">
        <v>19</v>
      </c>
      <c r="K1714">
        <v>16</v>
      </c>
      <c r="Z1714">
        <v>123</v>
      </c>
      <c r="AA1714" t="s">
        <v>1963</v>
      </c>
    </row>
    <row r="1715" spans="1:27" x14ac:dyDescent="0.3">
      <c r="A1715" t="s">
        <v>1208</v>
      </c>
      <c r="B1715" t="s">
        <v>1974</v>
      </c>
      <c r="C1715" t="s">
        <v>1568</v>
      </c>
      <c r="E1715">
        <v>7</v>
      </c>
      <c r="F1715">
        <v>18</v>
      </c>
      <c r="G1715">
        <v>15</v>
      </c>
      <c r="H1715">
        <v>13</v>
      </c>
      <c r="I1715">
        <v>16</v>
      </c>
      <c r="J1715">
        <v>15</v>
      </c>
      <c r="K1715">
        <v>13</v>
      </c>
      <c r="Z1715">
        <v>97</v>
      </c>
      <c r="AA1715" t="s">
        <v>1963</v>
      </c>
    </row>
    <row r="1716" spans="1:27" x14ac:dyDescent="0.3">
      <c r="A1716" t="s">
        <v>1208</v>
      </c>
      <c r="B1716" t="s">
        <v>2288</v>
      </c>
      <c r="C1716" t="s">
        <v>857</v>
      </c>
      <c r="D1716">
        <v>1</v>
      </c>
      <c r="E1716">
        <v>3</v>
      </c>
      <c r="F1716">
        <v>14</v>
      </c>
      <c r="G1716">
        <v>22</v>
      </c>
      <c r="H1716">
        <v>23</v>
      </c>
      <c r="I1716">
        <v>24</v>
      </c>
      <c r="J1716">
        <v>18</v>
      </c>
      <c r="K1716">
        <v>13</v>
      </c>
      <c r="Z1716">
        <v>118</v>
      </c>
      <c r="AA1716" t="s">
        <v>1963</v>
      </c>
    </row>
    <row r="1717" spans="1:27" x14ac:dyDescent="0.3">
      <c r="A1717" t="s">
        <v>1208</v>
      </c>
      <c r="B1717" t="s">
        <v>2289</v>
      </c>
      <c r="C1717" t="s">
        <v>962</v>
      </c>
      <c r="D1717">
        <v>10</v>
      </c>
      <c r="E1717">
        <v>31</v>
      </c>
      <c r="F1717">
        <v>72</v>
      </c>
      <c r="G1717">
        <v>87</v>
      </c>
      <c r="H1717">
        <v>93</v>
      </c>
      <c r="I1717">
        <v>88</v>
      </c>
      <c r="J1717">
        <v>78</v>
      </c>
      <c r="K1717">
        <v>58</v>
      </c>
      <c r="Z1717">
        <v>517</v>
      </c>
      <c r="AA1717" t="s">
        <v>1963</v>
      </c>
    </row>
    <row r="1718" spans="1:27" x14ac:dyDescent="0.3">
      <c r="A1718" t="s">
        <v>1208</v>
      </c>
      <c r="B1718" t="s">
        <v>2290</v>
      </c>
      <c r="C1718" t="s">
        <v>857</v>
      </c>
      <c r="D1718">
        <v>10</v>
      </c>
      <c r="E1718">
        <v>25</v>
      </c>
      <c r="F1718">
        <v>57</v>
      </c>
      <c r="G1718">
        <v>70</v>
      </c>
      <c r="H1718">
        <v>75</v>
      </c>
      <c r="I1718">
        <v>72</v>
      </c>
      <c r="J1718">
        <v>64</v>
      </c>
      <c r="K1718">
        <v>50</v>
      </c>
      <c r="Z1718">
        <v>423</v>
      </c>
      <c r="AA1718" t="s">
        <v>1963</v>
      </c>
    </row>
    <row r="1719" spans="1:27" x14ac:dyDescent="0.3">
      <c r="A1719" t="s">
        <v>1208</v>
      </c>
      <c r="B1719" t="s">
        <v>2291</v>
      </c>
      <c r="C1719" t="s">
        <v>844</v>
      </c>
      <c r="D1719">
        <v>6</v>
      </c>
      <c r="E1719">
        <v>21</v>
      </c>
      <c r="F1719">
        <v>53</v>
      </c>
      <c r="G1719">
        <v>67</v>
      </c>
      <c r="H1719">
        <v>74</v>
      </c>
      <c r="I1719">
        <v>69</v>
      </c>
      <c r="J1719">
        <v>60</v>
      </c>
      <c r="K1719">
        <v>47</v>
      </c>
      <c r="Z1719">
        <v>397</v>
      </c>
      <c r="AA1719" t="s">
        <v>1963</v>
      </c>
    </row>
    <row r="1720" spans="1:27" x14ac:dyDescent="0.3">
      <c r="A1720" t="s">
        <v>1208</v>
      </c>
      <c r="B1720" t="s">
        <v>2292</v>
      </c>
      <c r="C1720" t="s">
        <v>857</v>
      </c>
      <c r="D1720">
        <v>6</v>
      </c>
      <c r="E1720">
        <v>19</v>
      </c>
      <c r="F1720">
        <v>48</v>
      </c>
      <c r="G1720">
        <v>60</v>
      </c>
      <c r="H1720">
        <v>65</v>
      </c>
      <c r="I1720">
        <v>59</v>
      </c>
      <c r="J1720">
        <v>54</v>
      </c>
      <c r="K1720">
        <v>39</v>
      </c>
      <c r="Z1720">
        <v>350</v>
      </c>
      <c r="AA1720" t="s">
        <v>1963</v>
      </c>
    </row>
    <row r="1721" spans="1:27" x14ac:dyDescent="0.3">
      <c r="A1721" t="s">
        <v>1208</v>
      </c>
      <c r="B1721" t="s">
        <v>2293</v>
      </c>
      <c r="C1721" t="s">
        <v>962</v>
      </c>
      <c r="D1721">
        <v>10</v>
      </c>
      <c r="E1721">
        <v>24</v>
      </c>
      <c r="F1721">
        <v>59</v>
      </c>
      <c r="G1721">
        <v>75</v>
      </c>
      <c r="H1721">
        <v>80</v>
      </c>
      <c r="I1721">
        <v>75</v>
      </c>
      <c r="J1721">
        <v>72</v>
      </c>
      <c r="K1721">
        <v>51</v>
      </c>
      <c r="Z1721">
        <v>446</v>
      </c>
      <c r="AA1721" t="s">
        <v>1963</v>
      </c>
    </row>
    <row r="1722" spans="1:27" x14ac:dyDescent="0.3">
      <c r="A1722" t="s">
        <v>1208</v>
      </c>
      <c r="B1722" t="s">
        <v>2294</v>
      </c>
      <c r="C1722" t="s">
        <v>857</v>
      </c>
      <c r="D1722">
        <v>13</v>
      </c>
      <c r="E1722">
        <v>35</v>
      </c>
      <c r="F1722">
        <v>83</v>
      </c>
      <c r="G1722">
        <v>101</v>
      </c>
      <c r="H1722">
        <v>105</v>
      </c>
      <c r="I1722">
        <v>101</v>
      </c>
      <c r="J1722">
        <v>90</v>
      </c>
      <c r="K1722">
        <v>64</v>
      </c>
      <c r="Z1722">
        <v>592</v>
      </c>
      <c r="AA1722" t="s">
        <v>1963</v>
      </c>
    </row>
    <row r="1723" spans="1:27" x14ac:dyDescent="0.3">
      <c r="A1723" t="s">
        <v>1208</v>
      </c>
      <c r="B1723" t="s">
        <v>2295</v>
      </c>
      <c r="C1723" t="s">
        <v>857</v>
      </c>
      <c r="D1723">
        <v>8</v>
      </c>
      <c r="E1723">
        <v>22</v>
      </c>
      <c r="F1723">
        <v>57</v>
      </c>
      <c r="G1723">
        <v>69</v>
      </c>
      <c r="H1723">
        <v>70</v>
      </c>
      <c r="I1723">
        <v>66</v>
      </c>
      <c r="J1723">
        <v>59</v>
      </c>
      <c r="K1723">
        <v>44</v>
      </c>
      <c r="Z1723">
        <v>395</v>
      </c>
      <c r="AA1723" t="s">
        <v>1963</v>
      </c>
    </row>
    <row r="1724" spans="1:27" x14ac:dyDescent="0.3">
      <c r="A1724" t="s">
        <v>1208</v>
      </c>
      <c r="B1724" t="s">
        <v>2296</v>
      </c>
      <c r="C1724" t="s">
        <v>857</v>
      </c>
      <c r="D1724">
        <v>2</v>
      </c>
      <c r="E1724">
        <v>5</v>
      </c>
      <c r="F1724">
        <v>17</v>
      </c>
      <c r="G1724">
        <v>21</v>
      </c>
      <c r="H1724">
        <v>21</v>
      </c>
      <c r="I1724">
        <v>22</v>
      </c>
      <c r="J1724">
        <v>18</v>
      </c>
      <c r="K1724">
        <v>15</v>
      </c>
      <c r="Z1724">
        <v>121</v>
      </c>
      <c r="AA1724" t="s">
        <v>1963</v>
      </c>
    </row>
    <row r="1725" spans="1:27" x14ac:dyDescent="0.3">
      <c r="A1725" t="s">
        <v>1208</v>
      </c>
      <c r="B1725" t="s">
        <v>2297</v>
      </c>
      <c r="C1725" t="s">
        <v>962</v>
      </c>
      <c r="D1725">
        <v>9</v>
      </c>
      <c r="E1725">
        <v>30</v>
      </c>
      <c r="F1725">
        <v>75</v>
      </c>
      <c r="G1725">
        <v>94</v>
      </c>
      <c r="H1725">
        <v>98</v>
      </c>
      <c r="I1725">
        <v>95</v>
      </c>
      <c r="J1725">
        <v>88</v>
      </c>
      <c r="K1725">
        <v>73</v>
      </c>
      <c r="Z1725">
        <v>562</v>
      </c>
      <c r="AA1725" t="s">
        <v>1963</v>
      </c>
    </row>
    <row r="1726" spans="1:27" x14ac:dyDescent="0.3">
      <c r="A1726" t="s">
        <v>1208</v>
      </c>
      <c r="B1726" t="s">
        <v>2298</v>
      </c>
      <c r="C1726" t="s">
        <v>857</v>
      </c>
      <c r="D1726">
        <v>10</v>
      </c>
      <c r="E1726">
        <v>25</v>
      </c>
      <c r="F1726">
        <v>64</v>
      </c>
      <c r="G1726">
        <v>79</v>
      </c>
      <c r="H1726">
        <v>84</v>
      </c>
      <c r="I1726">
        <v>80</v>
      </c>
      <c r="J1726">
        <v>73</v>
      </c>
      <c r="K1726">
        <v>54</v>
      </c>
      <c r="Z1726">
        <v>469</v>
      </c>
      <c r="AA1726" t="s">
        <v>1963</v>
      </c>
    </row>
    <row r="1727" spans="1:27" x14ac:dyDescent="0.3">
      <c r="A1727" t="s">
        <v>1208</v>
      </c>
      <c r="B1727" t="s">
        <v>1976</v>
      </c>
      <c r="C1727" t="s">
        <v>844</v>
      </c>
      <c r="D1727">
        <v>3</v>
      </c>
      <c r="E1727">
        <v>9</v>
      </c>
      <c r="F1727">
        <v>21</v>
      </c>
      <c r="G1727">
        <v>26</v>
      </c>
      <c r="H1727">
        <v>27</v>
      </c>
      <c r="I1727">
        <v>26</v>
      </c>
      <c r="J1727">
        <v>23</v>
      </c>
      <c r="K1727">
        <v>16</v>
      </c>
      <c r="Z1727">
        <v>151</v>
      </c>
      <c r="AA1727" t="s">
        <v>1963</v>
      </c>
    </row>
    <row r="1728" spans="1:27" x14ac:dyDescent="0.3">
      <c r="A1728" t="s">
        <v>1975</v>
      </c>
      <c r="B1728" t="s">
        <v>1976</v>
      </c>
      <c r="C1728" t="s">
        <v>844</v>
      </c>
      <c r="E1728">
        <v>5</v>
      </c>
      <c r="F1728">
        <v>10</v>
      </c>
      <c r="G1728">
        <v>10</v>
      </c>
      <c r="H1728">
        <v>20</v>
      </c>
      <c r="I1728">
        <v>20</v>
      </c>
      <c r="J1728">
        <v>20</v>
      </c>
      <c r="K1728">
        <v>20</v>
      </c>
      <c r="Z1728">
        <v>105</v>
      </c>
      <c r="AA1728" t="s">
        <v>1963</v>
      </c>
    </row>
    <row r="1729" spans="1:27" x14ac:dyDescent="0.3">
      <c r="A1729" t="s">
        <v>1208</v>
      </c>
      <c r="B1729" t="s">
        <v>1977</v>
      </c>
      <c r="C1729" t="s">
        <v>1978</v>
      </c>
      <c r="D1729">
        <v>7</v>
      </c>
      <c r="E1729">
        <v>21</v>
      </c>
      <c r="F1729">
        <v>48</v>
      </c>
      <c r="G1729">
        <v>59</v>
      </c>
      <c r="H1729">
        <v>61</v>
      </c>
      <c r="I1729">
        <v>58</v>
      </c>
      <c r="J1729">
        <v>51</v>
      </c>
      <c r="K1729">
        <v>37</v>
      </c>
      <c r="Z1729">
        <v>342</v>
      </c>
      <c r="AA1729" t="s">
        <v>1963</v>
      </c>
    </row>
    <row r="1730" spans="1:27" x14ac:dyDescent="0.3">
      <c r="A1730" t="s">
        <v>1208</v>
      </c>
      <c r="B1730" t="s">
        <v>2299</v>
      </c>
      <c r="C1730" t="s">
        <v>1317</v>
      </c>
      <c r="D1730">
        <v>6</v>
      </c>
      <c r="E1730">
        <v>14</v>
      </c>
      <c r="F1730">
        <v>35</v>
      </c>
      <c r="G1730">
        <v>44</v>
      </c>
      <c r="H1730">
        <v>48</v>
      </c>
      <c r="I1730">
        <v>44</v>
      </c>
      <c r="J1730">
        <v>43</v>
      </c>
      <c r="K1730">
        <v>32</v>
      </c>
      <c r="Z1730">
        <v>266</v>
      </c>
      <c r="AA1730" t="s">
        <v>1963</v>
      </c>
    </row>
    <row r="1731" spans="1:27" x14ac:dyDescent="0.3">
      <c r="A1731" t="s">
        <v>1208</v>
      </c>
      <c r="B1731" t="s">
        <v>2300</v>
      </c>
      <c r="C1731" t="s">
        <v>844</v>
      </c>
      <c r="D1731">
        <v>7</v>
      </c>
      <c r="E1731">
        <v>20</v>
      </c>
      <c r="F1731">
        <v>48</v>
      </c>
      <c r="G1731">
        <v>58</v>
      </c>
      <c r="H1731">
        <v>61</v>
      </c>
      <c r="I1731">
        <v>58</v>
      </c>
      <c r="J1731">
        <v>52</v>
      </c>
      <c r="K1731">
        <v>38</v>
      </c>
      <c r="Z1731">
        <v>342</v>
      </c>
      <c r="AA1731" t="s">
        <v>1963</v>
      </c>
    </row>
    <row r="1732" spans="1:27" x14ac:dyDescent="0.3">
      <c r="A1732" t="s">
        <v>1208</v>
      </c>
      <c r="B1732" t="s">
        <v>2301</v>
      </c>
      <c r="C1732" t="s">
        <v>857</v>
      </c>
      <c r="D1732">
        <v>2</v>
      </c>
      <c r="E1732">
        <v>7</v>
      </c>
      <c r="F1732">
        <v>27</v>
      </c>
      <c r="G1732">
        <v>42</v>
      </c>
      <c r="H1732">
        <v>40</v>
      </c>
      <c r="I1732">
        <v>35</v>
      </c>
      <c r="J1732">
        <v>33</v>
      </c>
      <c r="K1732">
        <v>23</v>
      </c>
      <c r="Z1732">
        <v>209</v>
      </c>
      <c r="AA1732" t="s">
        <v>1963</v>
      </c>
    </row>
    <row r="1733" spans="1:27" x14ac:dyDescent="0.3">
      <c r="A1733" t="s">
        <v>1208</v>
      </c>
      <c r="B1733" t="s">
        <v>1979</v>
      </c>
      <c r="C1733" t="s">
        <v>1460</v>
      </c>
      <c r="D1733">
        <v>2</v>
      </c>
      <c r="E1733">
        <v>8</v>
      </c>
      <c r="F1733">
        <v>17</v>
      </c>
      <c r="G1733">
        <v>29</v>
      </c>
      <c r="H1733">
        <v>28</v>
      </c>
      <c r="I1733">
        <v>25</v>
      </c>
      <c r="J1733">
        <v>20</v>
      </c>
      <c r="K1733">
        <v>18</v>
      </c>
      <c r="Z1733">
        <v>147</v>
      </c>
      <c r="AA1733" t="s">
        <v>1963</v>
      </c>
    </row>
    <row r="1734" spans="1:27" x14ac:dyDescent="0.3">
      <c r="A1734" t="s">
        <v>1208</v>
      </c>
      <c r="B1734" t="s">
        <v>2302</v>
      </c>
      <c r="C1734" t="s">
        <v>857</v>
      </c>
      <c r="D1734">
        <v>4</v>
      </c>
      <c r="E1734">
        <v>11</v>
      </c>
      <c r="F1734">
        <v>26</v>
      </c>
      <c r="G1734">
        <v>31</v>
      </c>
      <c r="H1734">
        <v>33</v>
      </c>
      <c r="I1734">
        <v>31</v>
      </c>
      <c r="J1734">
        <v>28</v>
      </c>
      <c r="K1734">
        <v>20</v>
      </c>
      <c r="Z1734">
        <v>184</v>
      </c>
      <c r="AA1734" t="s">
        <v>1963</v>
      </c>
    </row>
    <row r="1735" spans="1:27" x14ac:dyDescent="0.3">
      <c r="A1735" t="s">
        <v>1208</v>
      </c>
      <c r="B1735" t="s">
        <v>2303</v>
      </c>
      <c r="C1735" t="s">
        <v>1460</v>
      </c>
      <c r="D1735">
        <v>5</v>
      </c>
      <c r="E1735">
        <v>13</v>
      </c>
      <c r="F1735">
        <v>30</v>
      </c>
      <c r="G1735">
        <v>36</v>
      </c>
      <c r="H1735">
        <v>37</v>
      </c>
      <c r="I1735">
        <v>36</v>
      </c>
      <c r="J1735">
        <v>33</v>
      </c>
      <c r="K1735">
        <v>24</v>
      </c>
      <c r="Z1735">
        <v>214</v>
      </c>
      <c r="AA1735" t="s">
        <v>1963</v>
      </c>
    </row>
    <row r="1736" spans="1:27" x14ac:dyDescent="0.3">
      <c r="A1736" t="s">
        <v>1208</v>
      </c>
      <c r="B1736" t="s">
        <v>1980</v>
      </c>
      <c r="C1736" t="s">
        <v>1317</v>
      </c>
      <c r="D1736">
        <v>1</v>
      </c>
      <c r="E1736">
        <v>10</v>
      </c>
      <c r="F1736">
        <v>29</v>
      </c>
      <c r="G1736">
        <v>37</v>
      </c>
      <c r="H1736">
        <v>32</v>
      </c>
      <c r="I1736">
        <v>29</v>
      </c>
      <c r="J1736">
        <v>25</v>
      </c>
      <c r="K1736">
        <v>3</v>
      </c>
      <c r="Z1736">
        <v>166</v>
      </c>
      <c r="AA1736" t="s">
        <v>1963</v>
      </c>
    </row>
    <row r="1737" spans="1:27" x14ac:dyDescent="0.3">
      <c r="A1737" t="s">
        <v>1208</v>
      </c>
      <c r="B1737" t="s">
        <v>2304</v>
      </c>
      <c r="C1737" t="s">
        <v>1289</v>
      </c>
      <c r="D1737">
        <v>14</v>
      </c>
      <c r="E1737">
        <v>42</v>
      </c>
      <c r="F1737">
        <v>96</v>
      </c>
      <c r="G1737">
        <v>117</v>
      </c>
      <c r="H1737">
        <v>122</v>
      </c>
      <c r="I1737">
        <v>116</v>
      </c>
      <c r="J1737">
        <v>103</v>
      </c>
      <c r="K1737">
        <v>76</v>
      </c>
      <c r="Z1737">
        <v>686</v>
      </c>
      <c r="AA1737" t="s">
        <v>1963</v>
      </c>
    </row>
    <row r="1738" spans="1:27" x14ac:dyDescent="0.3">
      <c r="A1738" t="s">
        <v>1208</v>
      </c>
      <c r="B1738" t="s">
        <v>2305</v>
      </c>
      <c r="C1738" t="s">
        <v>978</v>
      </c>
      <c r="D1738">
        <v>4</v>
      </c>
      <c r="E1738">
        <v>12</v>
      </c>
      <c r="F1738">
        <v>33</v>
      </c>
      <c r="G1738">
        <v>44</v>
      </c>
      <c r="H1738">
        <v>45</v>
      </c>
      <c r="I1738">
        <v>44</v>
      </c>
      <c r="J1738">
        <v>41</v>
      </c>
      <c r="K1738">
        <v>33</v>
      </c>
      <c r="Z1738">
        <v>256</v>
      </c>
      <c r="AA1738" t="s">
        <v>1963</v>
      </c>
    </row>
    <row r="1739" spans="1:27" x14ac:dyDescent="0.3">
      <c r="A1739" t="s">
        <v>1208</v>
      </c>
      <c r="B1739" t="s">
        <v>2306</v>
      </c>
      <c r="C1739" t="s">
        <v>844</v>
      </c>
      <c r="D1739">
        <v>4</v>
      </c>
      <c r="E1739">
        <v>12</v>
      </c>
      <c r="F1739">
        <v>31</v>
      </c>
      <c r="G1739">
        <v>40</v>
      </c>
      <c r="H1739">
        <v>42</v>
      </c>
      <c r="I1739">
        <v>43</v>
      </c>
      <c r="J1739">
        <v>39</v>
      </c>
      <c r="K1739">
        <v>31</v>
      </c>
      <c r="Z1739">
        <v>242</v>
      </c>
      <c r="AA1739" t="s">
        <v>1963</v>
      </c>
    </row>
    <row r="1740" spans="1:27" x14ac:dyDescent="0.3">
      <c r="A1740" t="s">
        <v>1208</v>
      </c>
      <c r="B1740" t="s">
        <v>1981</v>
      </c>
      <c r="C1740" t="s">
        <v>857</v>
      </c>
      <c r="D1740">
        <v>9</v>
      </c>
      <c r="E1740">
        <v>26</v>
      </c>
      <c r="F1740">
        <v>53</v>
      </c>
      <c r="G1740">
        <v>70</v>
      </c>
      <c r="H1740">
        <v>76</v>
      </c>
      <c r="I1740">
        <v>72</v>
      </c>
      <c r="J1740">
        <v>67</v>
      </c>
      <c r="K1740">
        <v>55</v>
      </c>
      <c r="Z1740">
        <v>428</v>
      </c>
      <c r="AA1740" t="s">
        <v>1963</v>
      </c>
    </row>
    <row r="1741" spans="1:27" x14ac:dyDescent="0.3">
      <c r="A1741" t="s">
        <v>1208</v>
      </c>
      <c r="B1741" t="s">
        <v>2307</v>
      </c>
      <c r="C1741" t="s">
        <v>978</v>
      </c>
      <c r="D1741">
        <v>10</v>
      </c>
      <c r="E1741">
        <v>29</v>
      </c>
      <c r="F1741">
        <v>68</v>
      </c>
      <c r="G1741">
        <v>83</v>
      </c>
      <c r="H1741">
        <v>89</v>
      </c>
      <c r="I1741">
        <v>85</v>
      </c>
      <c r="J1741">
        <v>76</v>
      </c>
      <c r="K1741">
        <v>57</v>
      </c>
      <c r="Z1741">
        <v>497</v>
      </c>
      <c r="AA1741" t="s">
        <v>1963</v>
      </c>
    </row>
    <row r="1742" spans="1:27" x14ac:dyDescent="0.3">
      <c r="A1742" t="s">
        <v>1208</v>
      </c>
      <c r="B1742" t="s">
        <v>2308</v>
      </c>
      <c r="C1742" t="s">
        <v>1038</v>
      </c>
      <c r="D1742">
        <v>7</v>
      </c>
      <c r="E1742">
        <v>20</v>
      </c>
      <c r="F1742">
        <v>48</v>
      </c>
      <c r="G1742">
        <v>58</v>
      </c>
      <c r="H1742">
        <v>60</v>
      </c>
      <c r="I1742">
        <v>57</v>
      </c>
      <c r="J1742">
        <v>50</v>
      </c>
      <c r="K1742">
        <v>38</v>
      </c>
      <c r="Z1742">
        <v>338</v>
      </c>
      <c r="AA1742" t="s">
        <v>1963</v>
      </c>
    </row>
    <row r="1743" spans="1:27" x14ac:dyDescent="0.3">
      <c r="A1743" t="s">
        <v>1208</v>
      </c>
      <c r="B1743" t="s">
        <v>2309</v>
      </c>
      <c r="C1743" t="s">
        <v>857</v>
      </c>
      <c r="D1743">
        <v>3</v>
      </c>
      <c r="E1743">
        <v>9</v>
      </c>
      <c r="F1743">
        <v>19</v>
      </c>
      <c r="G1743">
        <v>24</v>
      </c>
      <c r="H1743">
        <v>25</v>
      </c>
      <c r="I1743">
        <v>24</v>
      </c>
      <c r="J1743">
        <v>23</v>
      </c>
      <c r="K1743">
        <v>17</v>
      </c>
      <c r="Z1743">
        <v>144</v>
      </c>
      <c r="AA1743" t="s">
        <v>1963</v>
      </c>
    </row>
    <row r="1744" spans="1:27" x14ac:dyDescent="0.3">
      <c r="A1744" t="s">
        <v>1208</v>
      </c>
      <c r="B1744" t="s">
        <v>1982</v>
      </c>
      <c r="C1744" t="s">
        <v>978</v>
      </c>
      <c r="D1744">
        <v>31</v>
      </c>
      <c r="E1744">
        <v>50</v>
      </c>
      <c r="F1744">
        <v>124</v>
      </c>
      <c r="G1744">
        <v>155</v>
      </c>
      <c r="H1744">
        <v>165</v>
      </c>
      <c r="I1744">
        <v>155</v>
      </c>
      <c r="J1744">
        <v>136</v>
      </c>
      <c r="K1744">
        <v>105</v>
      </c>
      <c r="Z1744">
        <v>921</v>
      </c>
      <c r="AA1744" t="s">
        <v>1963</v>
      </c>
    </row>
    <row r="1745" spans="1:27" x14ac:dyDescent="0.3">
      <c r="A1745" t="s">
        <v>1208</v>
      </c>
      <c r="B1745" t="s">
        <v>1983</v>
      </c>
      <c r="C1745" t="s">
        <v>1205</v>
      </c>
      <c r="D1745">
        <v>8</v>
      </c>
      <c r="E1745">
        <v>24</v>
      </c>
      <c r="F1745">
        <v>49</v>
      </c>
      <c r="G1745">
        <v>57</v>
      </c>
      <c r="H1745">
        <v>57</v>
      </c>
      <c r="I1745">
        <v>56</v>
      </c>
      <c r="J1745">
        <v>50</v>
      </c>
      <c r="K1745">
        <v>40</v>
      </c>
      <c r="Z1745">
        <v>341</v>
      </c>
      <c r="AA1745" t="s">
        <v>1963</v>
      </c>
    </row>
    <row r="1746" spans="1:27" x14ac:dyDescent="0.3">
      <c r="A1746" t="s">
        <v>1208</v>
      </c>
      <c r="B1746" t="s">
        <v>2310</v>
      </c>
      <c r="C1746" t="s">
        <v>844</v>
      </c>
      <c r="D1746">
        <v>15</v>
      </c>
      <c r="E1746">
        <v>46</v>
      </c>
      <c r="F1746">
        <v>111</v>
      </c>
      <c r="G1746">
        <v>137</v>
      </c>
      <c r="H1746">
        <v>144</v>
      </c>
      <c r="I1746">
        <v>136</v>
      </c>
      <c r="J1746">
        <v>121</v>
      </c>
      <c r="K1746">
        <v>90</v>
      </c>
      <c r="Z1746">
        <v>800</v>
      </c>
      <c r="AA1746" t="s">
        <v>1963</v>
      </c>
    </row>
    <row r="1747" spans="1:27" x14ac:dyDescent="0.3">
      <c r="A1747" t="s">
        <v>1208</v>
      </c>
      <c r="B1747" t="s">
        <v>2311</v>
      </c>
      <c r="C1747" t="s">
        <v>1317</v>
      </c>
      <c r="D1747">
        <v>8</v>
      </c>
      <c r="E1747">
        <v>16</v>
      </c>
      <c r="F1747">
        <v>45</v>
      </c>
      <c r="G1747">
        <v>53</v>
      </c>
      <c r="H1747">
        <v>55</v>
      </c>
      <c r="I1747">
        <v>55</v>
      </c>
      <c r="J1747">
        <v>49</v>
      </c>
      <c r="K1747">
        <v>39</v>
      </c>
      <c r="Z1747">
        <v>320</v>
      </c>
      <c r="AA1747" t="s">
        <v>1963</v>
      </c>
    </row>
    <row r="1748" spans="1:27" x14ac:dyDescent="0.3">
      <c r="A1748" t="s">
        <v>1208</v>
      </c>
      <c r="B1748" t="s">
        <v>1984</v>
      </c>
      <c r="C1748" t="s">
        <v>1215</v>
      </c>
      <c r="D1748">
        <v>12</v>
      </c>
      <c r="E1748">
        <v>34</v>
      </c>
      <c r="F1748">
        <v>34</v>
      </c>
      <c r="G1748">
        <v>34</v>
      </c>
      <c r="H1748">
        <v>39</v>
      </c>
      <c r="I1748">
        <v>34</v>
      </c>
      <c r="J1748">
        <v>30</v>
      </c>
      <c r="K1748">
        <v>24</v>
      </c>
      <c r="Z1748">
        <v>241</v>
      </c>
      <c r="AA1748" t="s">
        <v>1963</v>
      </c>
    </row>
    <row r="1749" spans="1:27" x14ac:dyDescent="0.3">
      <c r="A1749" t="s">
        <v>1208</v>
      </c>
      <c r="B1749" t="s">
        <v>1985</v>
      </c>
      <c r="C1749" t="s">
        <v>978</v>
      </c>
      <c r="D1749">
        <v>16</v>
      </c>
      <c r="E1749">
        <v>25</v>
      </c>
      <c r="F1749">
        <v>58</v>
      </c>
      <c r="G1749">
        <v>74</v>
      </c>
      <c r="H1749">
        <v>78</v>
      </c>
      <c r="I1749">
        <v>76</v>
      </c>
      <c r="J1749">
        <v>67</v>
      </c>
      <c r="K1749">
        <v>50</v>
      </c>
      <c r="Z1749">
        <v>444</v>
      </c>
      <c r="AA1749" t="s">
        <v>1963</v>
      </c>
    </row>
    <row r="1750" spans="1:27" x14ac:dyDescent="0.3">
      <c r="A1750" t="s">
        <v>1208</v>
      </c>
      <c r="B1750" t="s">
        <v>1986</v>
      </c>
      <c r="C1750" t="s">
        <v>857</v>
      </c>
      <c r="D1750">
        <v>6</v>
      </c>
      <c r="E1750">
        <v>14</v>
      </c>
      <c r="F1750">
        <v>36</v>
      </c>
      <c r="G1750">
        <v>47</v>
      </c>
      <c r="H1750">
        <v>49</v>
      </c>
      <c r="I1750">
        <v>50</v>
      </c>
      <c r="J1750">
        <v>46</v>
      </c>
      <c r="K1750">
        <v>34</v>
      </c>
      <c r="Z1750">
        <v>282</v>
      </c>
      <c r="AA1750" t="s">
        <v>1963</v>
      </c>
    </row>
    <row r="1751" spans="1:27" x14ac:dyDescent="0.3">
      <c r="A1751" t="s">
        <v>1208</v>
      </c>
      <c r="B1751" t="s">
        <v>2312</v>
      </c>
      <c r="C1751" t="s">
        <v>978</v>
      </c>
      <c r="D1751">
        <v>12</v>
      </c>
      <c r="E1751">
        <v>29</v>
      </c>
      <c r="F1751">
        <v>77</v>
      </c>
      <c r="G1751">
        <v>90</v>
      </c>
      <c r="H1751">
        <v>93</v>
      </c>
      <c r="I1751">
        <v>90</v>
      </c>
      <c r="J1751">
        <v>87</v>
      </c>
      <c r="K1751">
        <v>66</v>
      </c>
      <c r="Z1751">
        <v>544</v>
      </c>
      <c r="AA1751" t="s">
        <v>1963</v>
      </c>
    </row>
    <row r="1752" spans="1:27" x14ac:dyDescent="0.3">
      <c r="A1752" t="s">
        <v>1208</v>
      </c>
      <c r="B1752" t="s">
        <v>2313</v>
      </c>
      <c r="C1752" t="s">
        <v>857</v>
      </c>
      <c r="D1752">
        <v>1</v>
      </c>
      <c r="E1752">
        <v>2</v>
      </c>
      <c r="F1752">
        <v>6</v>
      </c>
      <c r="G1752">
        <v>9</v>
      </c>
      <c r="H1752">
        <v>12</v>
      </c>
      <c r="I1752">
        <v>10</v>
      </c>
      <c r="J1752">
        <v>7</v>
      </c>
      <c r="K1752">
        <v>7</v>
      </c>
      <c r="Z1752">
        <v>54</v>
      </c>
      <c r="AA1752" t="s">
        <v>1963</v>
      </c>
    </row>
    <row r="1753" spans="1:27" x14ac:dyDescent="0.3">
      <c r="A1753" t="s">
        <v>1208</v>
      </c>
      <c r="B1753" t="s">
        <v>2314</v>
      </c>
      <c r="C1753" t="s">
        <v>978</v>
      </c>
      <c r="D1753">
        <v>11</v>
      </c>
      <c r="E1753">
        <v>30</v>
      </c>
      <c r="F1753">
        <v>71</v>
      </c>
      <c r="G1753">
        <v>86</v>
      </c>
      <c r="H1753">
        <v>91</v>
      </c>
      <c r="I1753">
        <v>87</v>
      </c>
      <c r="J1753">
        <v>78</v>
      </c>
      <c r="K1753">
        <v>58</v>
      </c>
      <c r="Z1753">
        <v>512</v>
      </c>
      <c r="AA1753" t="s">
        <v>1963</v>
      </c>
    </row>
    <row r="1754" spans="1:27" x14ac:dyDescent="0.3">
      <c r="A1754" t="s">
        <v>1208</v>
      </c>
      <c r="B1754" t="s">
        <v>2315</v>
      </c>
      <c r="C1754" t="s">
        <v>857</v>
      </c>
      <c r="D1754">
        <v>6</v>
      </c>
      <c r="E1754">
        <v>16</v>
      </c>
      <c r="F1754">
        <v>40</v>
      </c>
      <c r="G1754">
        <v>49</v>
      </c>
      <c r="H1754">
        <v>50</v>
      </c>
      <c r="I1754">
        <v>47</v>
      </c>
      <c r="J1754">
        <v>43</v>
      </c>
      <c r="K1754">
        <v>32</v>
      </c>
      <c r="Z1754">
        <v>283</v>
      </c>
      <c r="AA1754" t="s">
        <v>1963</v>
      </c>
    </row>
    <row r="1755" spans="1:27" x14ac:dyDescent="0.3">
      <c r="A1755" t="s">
        <v>1208</v>
      </c>
      <c r="B1755" t="s">
        <v>2316</v>
      </c>
      <c r="C1755" t="s">
        <v>978</v>
      </c>
      <c r="D1755">
        <v>5</v>
      </c>
      <c r="E1755">
        <v>17</v>
      </c>
      <c r="F1755">
        <v>49</v>
      </c>
      <c r="G1755">
        <v>58</v>
      </c>
      <c r="H1755">
        <v>59</v>
      </c>
      <c r="I1755">
        <v>55</v>
      </c>
      <c r="J1755">
        <v>51</v>
      </c>
      <c r="K1755">
        <v>37</v>
      </c>
      <c r="Z1755">
        <v>331</v>
      </c>
      <c r="AA1755" t="s">
        <v>1963</v>
      </c>
    </row>
    <row r="1756" spans="1:27" x14ac:dyDescent="0.3">
      <c r="A1756" t="s">
        <v>1208</v>
      </c>
      <c r="B1756" t="s">
        <v>2317</v>
      </c>
      <c r="C1756" t="s">
        <v>1038</v>
      </c>
      <c r="D1756">
        <v>4</v>
      </c>
      <c r="E1756">
        <v>11</v>
      </c>
      <c r="F1756">
        <v>27</v>
      </c>
      <c r="G1756">
        <v>33</v>
      </c>
      <c r="H1756">
        <v>34</v>
      </c>
      <c r="I1756">
        <v>32</v>
      </c>
      <c r="J1756">
        <v>29</v>
      </c>
      <c r="K1756">
        <v>21</v>
      </c>
      <c r="Z1756">
        <v>191</v>
      </c>
      <c r="AA1756" t="s">
        <v>1963</v>
      </c>
    </row>
    <row r="1757" spans="1:27" x14ac:dyDescent="0.3">
      <c r="A1757" t="s">
        <v>1208</v>
      </c>
      <c r="B1757" t="s">
        <v>2318</v>
      </c>
      <c r="C1757" t="s">
        <v>857</v>
      </c>
      <c r="D1757">
        <v>1</v>
      </c>
      <c r="F1757">
        <v>2</v>
      </c>
      <c r="H1757">
        <v>1</v>
      </c>
      <c r="J1757">
        <v>2</v>
      </c>
      <c r="Z1757">
        <v>6</v>
      </c>
      <c r="AA1757" t="s">
        <v>1963</v>
      </c>
    </row>
    <row r="1758" spans="1:27" x14ac:dyDescent="0.3">
      <c r="A1758" t="s">
        <v>1208</v>
      </c>
      <c r="B1758" t="s">
        <v>2319</v>
      </c>
      <c r="C1758" t="s">
        <v>978</v>
      </c>
      <c r="D1758">
        <v>8</v>
      </c>
      <c r="E1758">
        <v>21</v>
      </c>
      <c r="F1758">
        <v>53</v>
      </c>
      <c r="G1758">
        <v>65</v>
      </c>
      <c r="H1758">
        <v>69</v>
      </c>
      <c r="I1758">
        <v>65</v>
      </c>
      <c r="J1758">
        <v>60</v>
      </c>
      <c r="K1758">
        <v>44</v>
      </c>
      <c r="Z1758">
        <v>385</v>
      </c>
      <c r="AA1758" t="s">
        <v>1963</v>
      </c>
    </row>
    <row r="1759" spans="1:27" x14ac:dyDescent="0.3">
      <c r="A1759" t="s">
        <v>1208</v>
      </c>
      <c r="B1759" t="s">
        <v>2320</v>
      </c>
      <c r="C1759" t="s">
        <v>1038</v>
      </c>
      <c r="D1759">
        <v>6</v>
      </c>
      <c r="E1759">
        <v>18</v>
      </c>
      <c r="F1759">
        <v>42</v>
      </c>
      <c r="G1759">
        <v>51</v>
      </c>
      <c r="H1759">
        <v>54</v>
      </c>
      <c r="I1759">
        <v>51</v>
      </c>
      <c r="J1759">
        <v>45</v>
      </c>
      <c r="K1759">
        <v>33</v>
      </c>
      <c r="Z1759">
        <v>300</v>
      </c>
      <c r="AA1759" t="s">
        <v>1963</v>
      </c>
    </row>
    <row r="1760" spans="1:27" x14ac:dyDescent="0.3">
      <c r="A1760" t="s">
        <v>1208</v>
      </c>
      <c r="B1760" t="s">
        <v>2321</v>
      </c>
      <c r="C1760" t="s">
        <v>857</v>
      </c>
      <c r="D1760">
        <v>1</v>
      </c>
      <c r="E1760">
        <v>5</v>
      </c>
      <c r="F1760">
        <v>19</v>
      </c>
      <c r="G1760">
        <v>32</v>
      </c>
      <c r="H1760">
        <v>34</v>
      </c>
      <c r="I1760">
        <v>31</v>
      </c>
      <c r="J1760">
        <v>28</v>
      </c>
      <c r="K1760">
        <v>22</v>
      </c>
      <c r="Z1760">
        <v>172</v>
      </c>
      <c r="AA1760" t="s">
        <v>1963</v>
      </c>
    </row>
    <row r="1761" spans="1:27" x14ac:dyDescent="0.3">
      <c r="A1761" t="s">
        <v>1208</v>
      </c>
      <c r="B1761" t="s">
        <v>1987</v>
      </c>
      <c r="C1761" t="s">
        <v>1419</v>
      </c>
      <c r="D1761">
        <v>3</v>
      </c>
      <c r="E1761">
        <v>9</v>
      </c>
      <c r="F1761">
        <v>18</v>
      </c>
      <c r="G1761">
        <v>21</v>
      </c>
      <c r="H1761">
        <v>24</v>
      </c>
      <c r="I1761">
        <v>20</v>
      </c>
      <c r="J1761">
        <v>18</v>
      </c>
      <c r="K1761">
        <v>16</v>
      </c>
      <c r="Z1761">
        <v>129</v>
      </c>
      <c r="AA1761" t="s">
        <v>1963</v>
      </c>
    </row>
    <row r="1762" spans="1:27" x14ac:dyDescent="0.3">
      <c r="A1762" t="s">
        <v>1208</v>
      </c>
      <c r="B1762" t="s">
        <v>1988</v>
      </c>
      <c r="C1762" t="s">
        <v>1038</v>
      </c>
      <c r="D1762">
        <v>4</v>
      </c>
      <c r="E1762">
        <v>13</v>
      </c>
      <c r="F1762">
        <v>28</v>
      </c>
      <c r="G1762">
        <v>34</v>
      </c>
      <c r="H1762">
        <v>29</v>
      </c>
      <c r="I1762">
        <v>28</v>
      </c>
      <c r="J1762">
        <v>25</v>
      </c>
      <c r="K1762">
        <v>17</v>
      </c>
      <c r="Z1762">
        <v>178</v>
      </c>
      <c r="AA1762" t="s">
        <v>1963</v>
      </c>
    </row>
    <row r="1763" spans="1:27" x14ac:dyDescent="0.3">
      <c r="A1763" t="s">
        <v>1208</v>
      </c>
      <c r="B1763" t="s">
        <v>1989</v>
      </c>
      <c r="C1763" t="s">
        <v>1419</v>
      </c>
      <c r="F1763">
        <v>2</v>
      </c>
      <c r="G1763">
        <v>7</v>
      </c>
      <c r="H1763">
        <v>8</v>
      </c>
      <c r="I1763">
        <v>6</v>
      </c>
      <c r="J1763">
        <v>4</v>
      </c>
      <c r="K1763">
        <v>4</v>
      </c>
      <c r="Z1763">
        <v>31</v>
      </c>
      <c r="AA1763" t="s">
        <v>1963</v>
      </c>
    </row>
    <row r="1764" spans="1:27" x14ac:dyDescent="0.3">
      <c r="A1764" t="s">
        <v>1208</v>
      </c>
      <c r="B1764" t="s">
        <v>2322</v>
      </c>
      <c r="C1764" t="s">
        <v>1242</v>
      </c>
      <c r="E1764">
        <v>1</v>
      </c>
      <c r="F1764">
        <v>5</v>
      </c>
      <c r="G1764">
        <v>7</v>
      </c>
      <c r="H1764">
        <v>10</v>
      </c>
      <c r="I1764">
        <v>9</v>
      </c>
      <c r="J1764">
        <v>7</v>
      </c>
      <c r="K1764">
        <v>5</v>
      </c>
      <c r="Z1764">
        <v>44</v>
      </c>
      <c r="AA1764" t="s">
        <v>1963</v>
      </c>
    </row>
    <row r="1765" spans="1:27" x14ac:dyDescent="0.3">
      <c r="A1765" t="s">
        <v>1208</v>
      </c>
      <c r="B1765" t="s">
        <v>1990</v>
      </c>
      <c r="C1765" t="s">
        <v>857</v>
      </c>
      <c r="D1765">
        <v>5</v>
      </c>
      <c r="E1765">
        <v>18</v>
      </c>
      <c r="F1765">
        <v>35</v>
      </c>
      <c r="G1765">
        <v>43</v>
      </c>
      <c r="H1765">
        <v>43</v>
      </c>
      <c r="I1765">
        <v>41</v>
      </c>
      <c r="J1765">
        <v>36</v>
      </c>
      <c r="K1765">
        <v>15</v>
      </c>
      <c r="Z1765">
        <v>236</v>
      </c>
      <c r="AA1765" t="s">
        <v>1963</v>
      </c>
    </row>
    <row r="1766" spans="1:27" x14ac:dyDescent="0.3">
      <c r="A1766" t="s">
        <v>1208</v>
      </c>
      <c r="B1766" t="s">
        <v>2323</v>
      </c>
      <c r="C1766" t="s">
        <v>872</v>
      </c>
      <c r="D1766">
        <v>2</v>
      </c>
      <c r="E1766">
        <v>8</v>
      </c>
      <c r="F1766">
        <v>17</v>
      </c>
      <c r="G1766">
        <v>24</v>
      </c>
      <c r="H1766">
        <v>28</v>
      </c>
      <c r="I1766">
        <v>25</v>
      </c>
      <c r="J1766">
        <v>23</v>
      </c>
      <c r="K1766">
        <v>17</v>
      </c>
      <c r="Z1766">
        <v>144</v>
      </c>
      <c r="AA1766" t="s">
        <v>1963</v>
      </c>
    </row>
    <row r="1767" spans="1:27" x14ac:dyDescent="0.3">
      <c r="A1767" t="s">
        <v>1208</v>
      </c>
      <c r="B1767" t="s">
        <v>1991</v>
      </c>
      <c r="C1767" t="s">
        <v>857</v>
      </c>
      <c r="D1767">
        <v>5</v>
      </c>
      <c r="E1767">
        <v>3</v>
      </c>
      <c r="F1767">
        <v>5</v>
      </c>
      <c r="G1767">
        <v>12</v>
      </c>
      <c r="H1767">
        <v>20</v>
      </c>
      <c r="I1767">
        <v>17</v>
      </c>
      <c r="J1767">
        <v>15</v>
      </c>
      <c r="K1767">
        <v>15</v>
      </c>
      <c r="Z1767">
        <v>92</v>
      </c>
      <c r="AA1767" t="s">
        <v>1963</v>
      </c>
    </row>
    <row r="1768" spans="1:27" x14ac:dyDescent="0.3">
      <c r="A1768" t="s">
        <v>1208</v>
      </c>
      <c r="B1768" t="s">
        <v>1992</v>
      </c>
      <c r="C1768" t="s">
        <v>978</v>
      </c>
      <c r="D1768">
        <v>5</v>
      </c>
      <c r="E1768">
        <v>15</v>
      </c>
      <c r="F1768">
        <v>22</v>
      </c>
      <c r="G1768">
        <v>24</v>
      </c>
      <c r="H1768">
        <v>27</v>
      </c>
      <c r="I1768">
        <v>25</v>
      </c>
      <c r="J1768">
        <v>21</v>
      </c>
      <c r="K1768">
        <v>24</v>
      </c>
      <c r="Z1768">
        <v>163</v>
      </c>
      <c r="AA1768" t="s">
        <v>1963</v>
      </c>
    </row>
    <row r="1769" spans="1:27" x14ac:dyDescent="0.3">
      <c r="A1769" t="s">
        <v>1208</v>
      </c>
      <c r="B1769" t="s">
        <v>2324</v>
      </c>
      <c r="C1769" t="s">
        <v>2038</v>
      </c>
      <c r="D1769">
        <v>1</v>
      </c>
      <c r="E1769">
        <v>2</v>
      </c>
      <c r="F1769">
        <v>8</v>
      </c>
      <c r="G1769">
        <v>13</v>
      </c>
      <c r="H1769">
        <v>16</v>
      </c>
      <c r="I1769">
        <v>13</v>
      </c>
      <c r="J1769">
        <v>12</v>
      </c>
      <c r="K1769">
        <v>10</v>
      </c>
      <c r="Z1769">
        <v>75</v>
      </c>
      <c r="AA1769" t="s">
        <v>1963</v>
      </c>
    </row>
    <row r="1770" spans="1:27" x14ac:dyDescent="0.3">
      <c r="A1770" t="s">
        <v>1208</v>
      </c>
      <c r="B1770" t="s">
        <v>1993</v>
      </c>
      <c r="C1770" t="s">
        <v>978</v>
      </c>
      <c r="D1770">
        <v>1</v>
      </c>
      <c r="E1770">
        <v>7</v>
      </c>
      <c r="F1770">
        <v>6</v>
      </c>
      <c r="G1770">
        <v>12</v>
      </c>
      <c r="H1770">
        <v>13</v>
      </c>
      <c r="I1770">
        <v>13</v>
      </c>
      <c r="J1770">
        <v>10</v>
      </c>
      <c r="K1770">
        <v>7</v>
      </c>
      <c r="Z1770">
        <v>69</v>
      </c>
      <c r="AA1770" t="s">
        <v>1963</v>
      </c>
    </row>
    <row r="1771" spans="1:27" x14ac:dyDescent="0.3">
      <c r="A1771" t="s">
        <v>1208</v>
      </c>
      <c r="B1771" t="s">
        <v>2325</v>
      </c>
      <c r="C1771" t="s">
        <v>2271</v>
      </c>
      <c r="D1771">
        <v>6</v>
      </c>
      <c r="E1771">
        <v>15</v>
      </c>
      <c r="F1771">
        <v>32</v>
      </c>
      <c r="G1771">
        <v>40</v>
      </c>
      <c r="H1771">
        <v>41</v>
      </c>
      <c r="I1771">
        <v>39</v>
      </c>
      <c r="J1771">
        <v>38</v>
      </c>
      <c r="K1771">
        <v>31</v>
      </c>
      <c r="Z1771">
        <v>242</v>
      </c>
      <c r="AA1771" t="s">
        <v>1963</v>
      </c>
    </row>
    <row r="1772" spans="1:27" x14ac:dyDescent="0.3">
      <c r="A1772" t="s">
        <v>1208</v>
      </c>
      <c r="B1772" t="s">
        <v>1994</v>
      </c>
      <c r="C1772" t="s">
        <v>947</v>
      </c>
      <c r="D1772">
        <v>2</v>
      </c>
      <c r="E1772">
        <v>11</v>
      </c>
      <c r="F1772">
        <v>16</v>
      </c>
      <c r="G1772">
        <v>17</v>
      </c>
      <c r="H1772">
        <v>16</v>
      </c>
      <c r="I1772">
        <v>15</v>
      </c>
      <c r="J1772">
        <v>11</v>
      </c>
      <c r="Z1772">
        <v>88</v>
      </c>
      <c r="AA1772" t="s">
        <v>1963</v>
      </c>
    </row>
    <row r="1773" spans="1:27" x14ac:dyDescent="0.3">
      <c r="A1773" t="s">
        <v>1208</v>
      </c>
      <c r="B1773" t="s">
        <v>1995</v>
      </c>
      <c r="C1773" t="s">
        <v>945</v>
      </c>
      <c r="E1773">
        <v>9</v>
      </c>
      <c r="F1773">
        <v>37</v>
      </c>
      <c r="G1773">
        <v>50</v>
      </c>
      <c r="H1773">
        <v>50</v>
      </c>
      <c r="I1773">
        <v>58</v>
      </c>
      <c r="J1773">
        <v>52</v>
      </c>
      <c r="K1773">
        <v>45</v>
      </c>
      <c r="Z1773">
        <v>301</v>
      </c>
      <c r="AA1773" t="s">
        <v>1963</v>
      </c>
    </row>
    <row r="1774" spans="1:27" x14ac:dyDescent="0.3">
      <c r="A1774" t="s">
        <v>1208</v>
      </c>
      <c r="B1774" t="s">
        <v>1996</v>
      </c>
      <c r="C1774" t="s">
        <v>844</v>
      </c>
      <c r="F1774">
        <v>8</v>
      </c>
      <c r="G1774">
        <v>14</v>
      </c>
      <c r="H1774">
        <v>29</v>
      </c>
      <c r="I1774">
        <v>29</v>
      </c>
      <c r="J1774">
        <v>52</v>
      </c>
      <c r="K1774">
        <v>48</v>
      </c>
      <c r="Z1774">
        <v>180</v>
      </c>
      <c r="AA1774" t="s">
        <v>1963</v>
      </c>
    </row>
    <row r="1775" spans="1:27" x14ac:dyDescent="0.3">
      <c r="A1775" t="s">
        <v>1208</v>
      </c>
      <c r="B1775" t="s">
        <v>1997</v>
      </c>
      <c r="C1775" t="s">
        <v>844</v>
      </c>
      <c r="E1775">
        <v>9</v>
      </c>
      <c r="F1775">
        <v>16</v>
      </c>
      <c r="G1775">
        <v>15</v>
      </c>
      <c r="H1775">
        <v>14</v>
      </c>
      <c r="I1775">
        <v>15</v>
      </c>
      <c r="J1775">
        <v>10</v>
      </c>
      <c r="K1775">
        <v>20</v>
      </c>
      <c r="Z1775">
        <v>99</v>
      </c>
      <c r="AA1775" t="s">
        <v>1963</v>
      </c>
    </row>
    <row r="1776" spans="1:27" x14ac:dyDescent="0.3">
      <c r="A1776" t="s">
        <v>1208</v>
      </c>
      <c r="B1776" t="s">
        <v>1998</v>
      </c>
      <c r="C1776" t="s">
        <v>1024</v>
      </c>
      <c r="E1776">
        <v>14</v>
      </c>
      <c r="F1776">
        <v>24</v>
      </c>
      <c r="G1776">
        <v>20</v>
      </c>
      <c r="H1776">
        <v>22</v>
      </c>
      <c r="I1776">
        <v>25</v>
      </c>
      <c r="J1776">
        <v>18</v>
      </c>
      <c r="K1776">
        <v>23</v>
      </c>
      <c r="Z1776">
        <v>146</v>
      </c>
      <c r="AA1776" t="s">
        <v>1963</v>
      </c>
    </row>
    <row r="1777" spans="1:27" x14ac:dyDescent="0.3">
      <c r="A1777" t="s">
        <v>1208</v>
      </c>
      <c r="B1777" t="s">
        <v>1999</v>
      </c>
      <c r="C1777" t="s">
        <v>945</v>
      </c>
      <c r="E1777">
        <v>1</v>
      </c>
      <c r="F1777">
        <v>1</v>
      </c>
      <c r="G1777">
        <v>17</v>
      </c>
      <c r="H1777">
        <v>30</v>
      </c>
      <c r="I1777">
        <v>32</v>
      </c>
      <c r="J1777">
        <v>23</v>
      </c>
      <c r="K1777">
        <v>19</v>
      </c>
      <c r="Z1777">
        <v>123</v>
      </c>
      <c r="AA1777" t="s">
        <v>1963</v>
      </c>
    </row>
    <row r="1778" spans="1:27" x14ac:dyDescent="0.3">
      <c r="A1778" t="s">
        <v>1975</v>
      </c>
      <c r="B1778" t="s">
        <v>1999</v>
      </c>
      <c r="C1778" t="s">
        <v>945</v>
      </c>
      <c r="E1778">
        <v>5</v>
      </c>
      <c r="F1778">
        <v>10</v>
      </c>
      <c r="G1778">
        <v>10</v>
      </c>
      <c r="H1778">
        <v>15</v>
      </c>
      <c r="I1778">
        <v>15</v>
      </c>
      <c r="J1778">
        <v>15</v>
      </c>
      <c r="K1778">
        <v>15</v>
      </c>
      <c r="Z1778">
        <v>85</v>
      </c>
      <c r="AA1778" t="s">
        <v>1963</v>
      </c>
    </row>
    <row r="1779" spans="1:27" x14ac:dyDescent="0.3">
      <c r="A1779" t="s">
        <v>1208</v>
      </c>
      <c r="B1779" t="s">
        <v>2000</v>
      </c>
      <c r="C1779" t="s">
        <v>844</v>
      </c>
      <c r="E1779">
        <v>7</v>
      </c>
      <c r="F1779">
        <v>1</v>
      </c>
      <c r="G1779">
        <v>4</v>
      </c>
      <c r="H1779">
        <v>20</v>
      </c>
      <c r="I1779">
        <v>18</v>
      </c>
      <c r="J1779">
        <v>10</v>
      </c>
      <c r="K1779">
        <v>5</v>
      </c>
      <c r="Z1779">
        <v>65</v>
      </c>
      <c r="AA1779" t="s">
        <v>1963</v>
      </c>
    </row>
    <row r="1780" spans="1:27" x14ac:dyDescent="0.3">
      <c r="A1780" t="s">
        <v>1975</v>
      </c>
      <c r="B1780" t="s">
        <v>2000</v>
      </c>
      <c r="C1780" t="s">
        <v>844</v>
      </c>
      <c r="E1780">
        <v>5</v>
      </c>
      <c r="F1780">
        <v>10</v>
      </c>
      <c r="G1780">
        <v>10</v>
      </c>
      <c r="H1780">
        <v>15</v>
      </c>
      <c r="I1780">
        <v>15</v>
      </c>
      <c r="J1780">
        <v>15</v>
      </c>
      <c r="K1780">
        <v>15</v>
      </c>
      <c r="Z1780">
        <v>85</v>
      </c>
      <c r="AA1780" t="s">
        <v>1963</v>
      </c>
    </row>
    <row r="1781" spans="1:27" x14ac:dyDescent="0.3">
      <c r="A1781" t="s">
        <v>1208</v>
      </c>
      <c r="B1781" t="s">
        <v>2001</v>
      </c>
      <c r="C1781" t="s">
        <v>945</v>
      </c>
      <c r="K1781">
        <v>7</v>
      </c>
      <c r="Z1781">
        <v>7</v>
      </c>
      <c r="AA1781" t="s">
        <v>1963</v>
      </c>
    </row>
    <row r="1782" spans="1:27" x14ac:dyDescent="0.3">
      <c r="A1782" t="s">
        <v>1208</v>
      </c>
      <c r="B1782" t="s">
        <v>2002</v>
      </c>
      <c r="C1782" t="s">
        <v>978</v>
      </c>
      <c r="F1782">
        <v>14</v>
      </c>
      <c r="G1782">
        <v>22</v>
      </c>
      <c r="H1782">
        <v>42</v>
      </c>
      <c r="I1782">
        <v>57</v>
      </c>
      <c r="J1782">
        <v>57</v>
      </c>
      <c r="K1782">
        <v>44</v>
      </c>
      <c r="Z1782">
        <v>236</v>
      </c>
      <c r="AA1782" t="s">
        <v>1963</v>
      </c>
    </row>
    <row r="1783" spans="1:27" x14ac:dyDescent="0.3">
      <c r="A1783" t="s">
        <v>1208</v>
      </c>
      <c r="B1783" t="s">
        <v>2003</v>
      </c>
      <c r="C1783" t="s">
        <v>1923</v>
      </c>
      <c r="E1783">
        <v>4</v>
      </c>
      <c r="F1783">
        <v>8</v>
      </c>
      <c r="G1783">
        <v>42</v>
      </c>
      <c r="H1783">
        <v>41</v>
      </c>
      <c r="I1783">
        <v>42</v>
      </c>
      <c r="J1783">
        <v>38</v>
      </c>
      <c r="Z1783">
        <v>175</v>
      </c>
      <c r="AA1783" t="s">
        <v>1963</v>
      </c>
    </row>
    <row r="1784" spans="1:27" x14ac:dyDescent="0.3">
      <c r="A1784" t="s">
        <v>1208</v>
      </c>
      <c r="B1784" t="s">
        <v>2004</v>
      </c>
      <c r="C1784" t="s">
        <v>844</v>
      </c>
      <c r="H1784">
        <v>11</v>
      </c>
      <c r="I1784">
        <v>31</v>
      </c>
      <c r="J1784">
        <v>56</v>
      </c>
      <c r="K1784">
        <v>72</v>
      </c>
      <c r="Z1784">
        <v>170</v>
      </c>
      <c r="AA1784" t="s">
        <v>1963</v>
      </c>
    </row>
    <row r="1785" spans="1:27" x14ac:dyDescent="0.3">
      <c r="A1785" t="s">
        <v>1208</v>
      </c>
      <c r="B1785" t="s">
        <v>2005</v>
      </c>
      <c r="C1785" t="s">
        <v>2006</v>
      </c>
      <c r="K1785">
        <v>7</v>
      </c>
      <c r="Z1785">
        <v>7</v>
      </c>
      <c r="AA1785" t="s">
        <v>1963</v>
      </c>
    </row>
    <row r="1786" spans="1:27" x14ac:dyDescent="0.3">
      <c r="A1786" t="s">
        <v>1208</v>
      </c>
      <c r="B1786" t="s">
        <v>2007</v>
      </c>
      <c r="C1786" t="s">
        <v>1217</v>
      </c>
      <c r="K1786">
        <v>2</v>
      </c>
      <c r="Z1786">
        <v>2</v>
      </c>
      <c r="AA1786" t="s">
        <v>1963</v>
      </c>
    </row>
    <row r="1787" spans="1:27" x14ac:dyDescent="0.3">
      <c r="A1787" t="s">
        <v>1208</v>
      </c>
      <c r="B1787" t="s">
        <v>2326</v>
      </c>
      <c r="C1787" t="s">
        <v>844</v>
      </c>
      <c r="E1787">
        <v>4</v>
      </c>
      <c r="F1787">
        <v>9</v>
      </c>
      <c r="G1787">
        <v>19</v>
      </c>
      <c r="H1787">
        <v>27</v>
      </c>
      <c r="I1787">
        <v>30</v>
      </c>
      <c r="J1787">
        <v>26</v>
      </c>
      <c r="K1787">
        <v>20</v>
      </c>
      <c r="Z1787">
        <v>135</v>
      </c>
      <c r="AA1787" t="s">
        <v>1963</v>
      </c>
    </row>
    <row r="1788" spans="1:27" x14ac:dyDescent="0.3">
      <c r="A1788" t="s">
        <v>1208</v>
      </c>
      <c r="B1788" t="s">
        <v>2327</v>
      </c>
      <c r="C1788" t="s">
        <v>857</v>
      </c>
      <c r="G1788">
        <v>6</v>
      </c>
      <c r="H1788">
        <v>14</v>
      </c>
      <c r="I1788">
        <v>19</v>
      </c>
      <c r="J1788">
        <v>15</v>
      </c>
      <c r="K1788">
        <v>13</v>
      </c>
      <c r="Z1788">
        <v>67</v>
      </c>
      <c r="AA1788" t="s">
        <v>1963</v>
      </c>
    </row>
    <row r="1789" spans="1:27" x14ac:dyDescent="0.3">
      <c r="A1789" t="s">
        <v>1208</v>
      </c>
      <c r="B1789" t="s">
        <v>2328</v>
      </c>
      <c r="C1789" t="s">
        <v>857</v>
      </c>
      <c r="E1789">
        <v>24</v>
      </c>
      <c r="F1789">
        <v>44</v>
      </c>
      <c r="G1789">
        <v>66</v>
      </c>
      <c r="H1789">
        <v>96</v>
      </c>
      <c r="I1789">
        <v>110</v>
      </c>
      <c r="J1789">
        <v>99</v>
      </c>
      <c r="K1789">
        <v>63</v>
      </c>
      <c r="Z1789">
        <v>502</v>
      </c>
      <c r="AA1789" t="s">
        <v>1963</v>
      </c>
    </row>
    <row r="1790" spans="1:27" x14ac:dyDescent="0.3">
      <c r="A1790" t="s">
        <v>1208</v>
      </c>
      <c r="B1790" t="s">
        <v>2008</v>
      </c>
      <c r="C1790" t="s">
        <v>1311</v>
      </c>
      <c r="E1790">
        <v>1</v>
      </c>
      <c r="G1790">
        <v>7</v>
      </c>
      <c r="H1790">
        <v>6</v>
      </c>
      <c r="I1790">
        <v>7</v>
      </c>
      <c r="J1790">
        <v>5</v>
      </c>
      <c r="K1790">
        <v>3</v>
      </c>
      <c r="Z1790">
        <v>29</v>
      </c>
      <c r="AA1790" t="s">
        <v>1963</v>
      </c>
    </row>
    <row r="1791" spans="1:27" x14ac:dyDescent="0.3">
      <c r="A1791" t="s">
        <v>1208</v>
      </c>
      <c r="B1791" t="s">
        <v>2329</v>
      </c>
      <c r="C1791" t="s">
        <v>1460</v>
      </c>
      <c r="E1791">
        <v>10</v>
      </c>
      <c r="F1791">
        <v>20</v>
      </c>
      <c r="G1791">
        <v>28</v>
      </c>
      <c r="H1791">
        <v>38</v>
      </c>
      <c r="I1791">
        <v>42</v>
      </c>
      <c r="J1791">
        <v>38</v>
      </c>
      <c r="K1791">
        <v>24</v>
      </c>
      <c r="Z1791">
        <v>200</v>
      </c>
      <c r="AA1791" t="s">
        <v>1963</v>
      </c>
    </row>
    <row r="1792" spans="1:27" x14ac:dyDescent="0.3">
      <c r="A1792" t="s">
        <v>1208</v>
      </c>
      <c r="B1792" t="s">
        <v>2330</v>
      </c>
      <c r="C1792" t="s">
        <v>857</v>
      </c>
      <c r="E1792">
        <v>17</v>
      </c>
      <c r="F1792">
        <v>36</v>
      </c>
      <c r="G1792">
        <v>51</v>
      </c>
      <c r="H1792">
        <v>71</v>
      </c>
      <c r="I1792">
        <v>80</v>
      </c>
      <c r="J1792">
        <v>74</v>
      </c>
      <c r="K1792">
        <v>47</v>
      </c>
      <c r="Z1792">
        <v>376</v>
      </c>
      <c r="AA1792" t="s">
        <v>1963</v>
      </c>
    </row>
    <row r="1793" spans="1:27" x14ac:dyDescent="0.3">
      <c r="A1793" t="s">
        <v>1208</v>
      </c>
      <c r="B1793" t="s">
        <v>2331</v>
      </c>
      <c r="C1793" t="s">
        <v>872</v>
      </c>
      <c r="E1793">
        <v>6</v>
      </c>
      <c r="F1793">
        <v>10</v>
      </c>
      <c r="G1793">
        <v>16</v>
      </c>
      <c r="H1793">
        <v>23</v>
      </c>
      <c r="I1793">
        <v>27</v>
      </c>
      <c r="J1793">
        <v>27</v>
      </c>
      <c r="K1793">
        <v>17</v>
      </c>
      <c r="Z1793">
        <v>126</v>
      </c>
      <c r="AA1793" t="s">
        <v>1963</v>
      </c>
    </row>
    <row r="1794" spans="1:27" x14ac:dyDescent="0.3">
      <c r="A1794" t="s">
        <v>1208</v>
      </c>
      <c r="B1794" t="s">
        <v>2009</v>
      </c>
      <c r="C1794" t="s">
        <v>1404</v>
      </c>
      <c r="E1794">
        <v>2</v>
      </c>
      <c r="G1794">
        <v>8</v>
      </c>
      <c r="H1794">
        <v>17</v>
      </c>
      <c r="I1794">
        <v>18</v>
      </c>
      <c r="J1794">
        <v>16</v>
      </c>
      <c r="K1794">
        <v>15</v>
      </c>
      <c r="Z1794">
        <v>76</v>
      </c>
      <c r="AA1794" t="s">
        <v>1963</v>
      </c>
    </row>
    <row r="1795" spans="1:27" x14ac:dyDescent="0.3">
      <c r="A1795" t="s">
        <v>1208</v>
      </c>
      <c r="B1795" t="s">
        <v>2332</v>
      </c>
      <c r="C1795" t="s">
        <v>978</v>
      </c>
      <c r="E1795">
        <v>9</v>
      </c>
      <c r="F1795">
        <v>17</v>
      </c>
      <c r="G1795">
        <v>24</v>
      </c>
      <c r="H1795">
        <v>34</v>
      </c>
      <c r="I1795">
        <v>40</v>
      </c>
      <c r="J1795">
        <v>37</v>
      </c>
      <c r="K1795">
        <v>23</v>
      </c>
      <c r="Z1795">
        <v>184</v>
      </c>
      <c r="AA1795" t="s">
        <v>1963</v>
      </c>
    </row>
    <row r="1796" spans="1:27" x14ac:dyDescent="0.3">
      <c r="A1796" t="s">
        <v>1208</v>
      </c>
      <c r="B1796" t="s">
        <v>2333</v>
      </c>
      <c r="C1796" t="s">
        <v>978</v>
      </c>
      <c r="E1796">
        <v>7</v>
      </c>
      <c r="F1796">
        <v>19</v>
      </c>
      <c r="G1796">
        <v>25</v>
      </c>
      <c r="H1796">
        <v>41</v>
      </c>
      <c r="I1796">
        <v>50</v>
      </c>
      <c r="J1796">
        <v>48</v>
      </c>
      <c r="K1796">
        <v>33</v>
      </c>
      <c r="Z1796">
        <v>223</v>
      </c>
      <c r="AA1796" t="s">
        <v>1963</v>
      </c>
    </row>
    <row r="1797" spans="1:27" x14ac:dyDescent="0.3">
      <c r="A1797" t="s">
        <v>1208</v>
      </c>
      <c r="B1797" t="s">
        <v>2334</v>
      </c>
      <c r="C1797" t="s">
        <v>857</v>
      </c>
      <c r="F1797">
        <v>5</v>
      </c>
      <c r="G1797">
        <v>7</v>
      </c>
      <c r="H1797">
        <v>9</v>
      </c>
      <c r="I1797">
        <v>13</v>
      </c>
      <c r="J1797">
        <v>13</v>
      </c>
      <c r="K1797">
        <v>11</v>
      </c>
      <c r="Z1797">
        <v>58</v>
      </c>
      <c r="AA1797" t="s">
        <v>1963</v>
      </c>
    </row>
    <row r="1798" spans="1:27" x14ac:dyDescent="0.3">
      <c r="A1798" t="s">
        <v>1208</v>
      </c>
      <c r="B1798" t="s">
        <v>2335</v>
      </c>
      <c r="C1798" t="s">
        <v>844</v>
      </c>
      <c r="E1798">
        <v>13</v>
      </c>
      <c r="F1798">
        <v>25</v>
      </c>
      <c r="G1798">
        <v>35</v>
      </c>
      <c r="H1798">
        <v>48</v>
      </c>
      <c r="I1798">
        <v>53</v>
      </c>
      <c r="J1798">
        <v>48</v>
      </c>
      <c r="K1798">
        <v>30</v>
      </c>
      <c r="Z1798">
        <v>252</v>
      </c>
      <c r="AA1798" t="s">
        <v>1963</v>
      </c>
    </row>
    <row r="1799" spans="1:27" x14ac:dyDescent="0.3">
      <c r="A1799" t="s">
        <v>1208</v>
      </c>
      <c r="B1799" t="s">
        <v>2336</v>
      </c>
      <c r="C1799" t="s">
        <v>1422</v>
      </c>
      <c r="E1799">
        <v>13</v>
      </c>
      <c r="F1799">
        <v>24</v>
      </c>
      <c r="G1799">
        <v>34</v>
      </c>
      <c r="H1799">
        <v>46</v>
      </c>
      <c r="I1799">
        <v>51</v>
      </c>
      <c r="J1799">
        <v>47</v>
      </c>
      <c r="K1799">
        <v>29</v>
      </c>
      <c r="Z1799">
        <v>244</v>
      </c>
      <c r="AA1799" t="s">
        <v>1963</v>
      </c>
    </row>
    <row r="1800" spans="1:27" x14ac:dyDescent="0.3">
      <c r="A1800" t="s">
        <v>1208</v>
      </c>
      <c r="B1800" t="s">
        <v>2337</v>
      </c>
      <c r="C1800" t="s">
        <v>1317</v>
      </c>
      <c r="E1800">
        <v>13</v>
      </c>
      <c r="F1800">
        <v>25</v>
      </c>
      <c r="G1800">
        <v>35</v>
      </c>
      <c r="H1800">
        <v>48</v>
      </c>
      <c r="I1800">
        <v>53</v>
      </c>
      <c r="J1800">
        <v>48</v>
      </c>
      <c r="K1800">
        <v>30</v>
      </c>
      <c r="Z1800">
        <v>252</v>
      </c>
      <c r="AA1800" t="s">
        <v>1963</v>
      </c>
    </row>
    <row r="1801" spans="1:27" x14ac:dyDescent="0.3">
      <c r="A1801" t="s">
        <v>1208</v>
      </c>
      <c r="B1801" t="s">
        <v>2338</v>
      </c>
      <c r="C1801" t="s">
        <v>1419</v>
      </c>
      <c r="E1801">
        <v>13</v>
      </c>
      <c r="F1801">
        <v>25</v>
      </c>
      <c r="G1801">
        <v>35</v>
      </c>
      <c r="H1801">
        <v>48</v>
      </c>
      <c r="I1801">
        <v>53</v>
      </c>
      <c r="J1801">
        <v>48</v>
      </c>
      <c r="K1801">
        <v>30</v>
      </c>
      <c r="Z1801">
        <v>252</v>
      </c>
      <c r="AA1801" t="s">
        <v>1963</v>
      </c>
    </row>
    <row r="1802" spans="1:27" x14ac:dyDescent="0.3">
      <c r="A1802" t="s">
        <v>1208</v>
      </c>
      <c r="B1802" t="s">
        <v>2010</v>
      </c>
      <c r="C1802" t="s">
        <v>1205</v>
      </c>
      <c r="E1802">
        <v>8</v>
      </c>
      <c r="F1802">
        <v>17</v>
      </c>
      <c r="G1802">
        <v>23</v>
      </c>
      <c r="H1802">
        <v>35</v>
      </c>
      <c r="I1802">
        <v>38</v>
      </c>
      <c r="J1802">
        <v>43</v>
      </c>
      <c r="K1802">
        <v>28</v>
      </c>
      <c r="Z1802">
        <v>192</v>
      </c>
      <c r="AA1802" t="s">
        <v>1963</v>
      </c>
    </row>
    <row r="1803" spans="1:27" x14ac:dyDescent="0.3">
      <c r="A1803" t="s">
        <v>1208</v>
      </c>
      <c r="B1803" t="s">
        <v>2011</v>
      </c>
      <c r="C1803" t="s">
        <v>857</v>
      </c>
      <c r="E1803">
        <v>4</v>
      </c>
      <c r="F1803">
        <v>6</v>
      </c>
      <c r="G1803">
        <v>10</v>
      </c>
      <c r="H1803">
        <v>16</v>
      </c>
      <c r="I1803">
        <v>17</v>
      </c>
      <c r="J1803">
        <v>16</v>
      </c>
      <c r="K1803">
        <v>7</v>
      </c>
      <c r="Z1803">
        <v>76</v>
      </c>
      <c r="AA1803" t="s">
        <v>1963</v>
      </c>
    </row>
    <row r="1804" spans="1:27" x14ac:dyDescent="0.3">
      <c r="A1804" t="s">
        <v>1208</v>
      </c>
      <c r="B1804" t="s">
        <v>2012</v>
      </c>
      <c r="C1804" t="s">
        <v>1311</v>
      </c>
      <c r="E1804">
        <v>4</v>
      </c>
      <c r="F1804">
        <v>10</v>
      </c>
      <c r="G1804">
        <v>15</v>
      </c>
      <c r="H1804">
        <v>17</v>
      </c>
      <c r="I1804">
        <v>15</v>
      </c>
      <c r="J1804">
        <v>12</v>
      </c>
      <c r="K1804">
        <v>8</v>
      </c>
      <c r="L1804">
        <v>6</v>
      </c>
      <c r="Z1804">
        <v>87</v>
      </c>
      <c r="AA1804" t="s">
        <v>1963</v>
      </c>
    </row>
    <row r="1805" spans="1:27" x14ac:dyDescent="0.3">
      <c r="A1805" t="s">
        <v>1208</v>
      </c>
      <c r="B1805" t="s">
        <v>2013</v>
      </c>
      <c r="C1805" t="s">
        <v>962</v>
      </c>
      <c r="E1805">
        <v>3</v>
      </c>
      <c r="F1805">
        <v>11</v>
      </c>
      <c r="G1805">
        <v>18</v>
      </c>
      <c r="H1805">
        <v>23</v>
      </c>
      <c r="I1805">
        <v>23</v>
      </c>
      <c r="J1805">
        <v>19</v>
      </c>
      <c r="K1805">
        <v>18</v>
      </c>
      <c r="L1805">
        <v>14</v>
      </c>
      <c r="Z1805">
        <v>129</v>
      </c>
      <c r="AA1805" t="s">
        <v>1963</v>
      </c>
    </row>
    <row r="1806" spans="1:27" x14ac:dyDescent="0.3">
      <c r="A1806" t="s">
        <v>1208</v>
      </c>
      <c r="B1806" t="s">
        <v>2339</v>
      </c>
      <c r="C1806" t="s">
        <v>857</v>
      </c>
      <c r="E1806">
        <v>3</v>
      </c>
      <c r="F1806">
        <v>8</v>
      </c>
      <c r="G1806">
        <v>10</v>
      </c>
      <c r="H1806">
        <v>12</v>
      </c>
      <c r="I1806">
        <v>15</v>
      </c>
      <c r="J1806">
        <v>19</v>
      </c>
      <c r="K1806">
        <v>15</v>
      </c>
      <c r="L1806">
        <v>5</v>
      </c>
      <c r="Z1806">
        <v>87</v>
      </c>
      <c r="AA1806" t="s">
        <v>1963</v>
      </c>
    </row>
    <row r="1807" spans="1:27" x14ac:dyDescent="0.3">
      <c r="A1807" t="s">
        <v>1208</v>
      </c>
      <c r="B1807" t="s">
        <v>2014</v>
      </c>
      <c r="C1807" t="s">
        <v>857</v>
      </c>
      <c r="E1807">
        <v>18</v>
      </c>
      <c r="F1807">
        <v>44</v>
      </c>
      <c r="G1807">
        <v>72</v>
      </c>
      <c r="H1807">
        <v>77</v>
      </c>
      <c r="I1807">
        <v>74</v>
      </c>
      <c r="J1807">
        <v>61</v>
      </c>
      <c r="K1807">
        <v>51</v>
      </c>
      <c r="L1807">
        <v>42</v>
      </c>
      <c r="Z1807">
        <v>439</v>
      </c>
      <c r="AA1807" t="s">
        <v>1963</v>
      </c>
    </row>
    <row r="1808" spans="1:27" x14ac:dyDescent="0.3">
      <c r="A1808" t="s">
        <v>1208</v>
      </c>
      <c r="B1808" t="s">
        <v>2340</v>
      </c>
      <c r="C1808" t="s">
        <v>2341</v>
      </c>
      <c r="E1808">
        <v>5</v>
      </c>
      <c r="F1808">
        <v>10</v>
      </c>
      <c r="G1808">
        <v>14</v>
      </c>
      <c r="H1808">
        <v>17</v>
      </c>
      <c r="I1808">
        <v>20</v>
      </c>
      <c r="J1808">
        <v>19</v>
      </c>
      <c r="K1808">
        <v>17</v>
      </c>
      <c r="L1808">
        <v>14</v>
      </c>
      <c r="Z1808">
        <v>116</v>
      </c>
      <c r="AA1808" t="s">
        <v>1963</v>
      </c>
    </row>
    <row r="1809" spans="1:27" x14ac:dyDescent="0.3">
      <c r="A1809" t="s">
        <v>1208</v>
      </c>
      <c r="B1809" t="s">
        <v>2015</v>
      </c>
      <c r="C1809" t="s">
        <v>2016</v>
      </c>
      <c r="E1809">
        <v>5</v>
      </c>
      <c r="G1809">
        <v>1</v>
      </c>
      <c r="H1809">
        <v>3</v>
      </c>
      <c r="I1809">
        <v>1</v>
      </c>
      <c r="J1809">
        <v>2</v>
      </c>
      <c r="L1809">
        <v>4</v>
      </c>
      <c r="Z1809">
        <v>16</v>
      </c>
      <c r="AA1809" t="s">
        <v>1963</v>
      </c>
    </row>
    <row r="1810" spans="1:27" x14ac:dyDescent="0.3">
      <c r="A1810" t="s">
        <v>1208</v>
      </c>
      <c r="B1810" t="s">
        <v>2017</v>
      </c>
      <c r="C1810" t="s">
        <v>978</v>
      </c>
      <c r="E1810">
        <v>19</v>
      </c>
      <c r="F1810">
        <v>21</v>
      </c>
      <c r="G1810">
        <v>20</v>
      </c>
      <c r="H1810">
        <v>20</v>
      </c>
      <c r="I1810">
        <v>19</v>
      </c>
      <c r="J1810">
        <v>18</v>
      </c>
      <c r="K1810">
        <v>22</v>
      </c>
      <c r="L1810">
        <v>13</v>
      </c>
      <c r="Z1810">
        <v>152</v>
      </c>
      <c r="AA1810" t="s">
        <v>1963</v>
      </c>
    </row>
    <row r="1811" spans="1:27" x14ac:dyDescent="0.3">
      <c r="A1811" t="s">
        <v>1208</v>
      </c>
      <c r="B1811" t="s">
        <v>2018</v>
      </c>
      <c r="C1811" t="s">
        <v>1038</v>
      </c>
      <c r="E1811">
        <v>4</v>
      </c>
      <c r="F1811">
        <v>4</v>
      </c>
      <c r="K1811">
        <v>2</v>
      </c>
      <c r="L1811">
        <v>3</v>
      </c>
      <c r="Z1811">
        <v>13</v>
      </c>
      <c r="AA1811" t="s">
        <v>1963</v>
      </c>
    </row>
    <row r="1812" spans="1:27" x14ac:dyDescent="0.3">
      <c r="A1812" t="s">
        <v>1208</v>
      </c>
      <c r="B1812" t="s">
        <v>2019</v>
      </c>
      <c r="C1812" t="s">
        <v>2020</v>
      </c>
      <c r="E1812">
        <v>5</v>
      </c>
      <c r="F1812">
        <v>11</v>
      </c>
      <c r="G1812">
        <v>14</v>
      </c>
      <c r="H1812">
        <v>20</v>
      </c>
      <c r="I1812">
        <v>21</v>
      </c>
      <c r="J1812">
        <v>20</v>
      </c>
      <c r="K1812">
        <v>15</v>
      </c>
      <c r="L1812">
        <v>8</v>
      </c>
      <c r="Z1812">
        <v>114</v>
      </c>
      <c r="AA1812" t="s">
        <v>1963</v>
      </c>
    </row>
    <row r="1813" spans="1:27" x14ac:dyDescent="0.3">
      <c r="A1813" t="s">
        <v>1208</v>
      </c>
      <c r="B1813" t="s">
        <v>2342</v>
      </c>
      <c r="C1813" t="s">
        <v>962</v>
      </c>
      <c r="E1813">
        <v>8</v>
      </c>
      <c r="F1813">
        <v>19</v>
      </c>
      <c r="G1813">
        <v>31</v>
      </c>
      <c r="H1813">
        <v>32</v>
      </c>
      <c r="I1813">
        <v>32</v>
      </c>
      <c r="J1813">
        <v>27</v>
      </c>
      <c r="K1813">
        <v>23</v>
      </c>
      <c r="L1813">
        <v>20</v>
      </c>
      <c r="Z1813">
        <v>192</v>
      </c>
      <c r="AA1813" t="s">
        <v>1963</v>
      </c>
    </row>
    <row r="1814" spans="1:27" x14ac:dyDescent="0.3">
      <c r="A1814" t="s">
        <v>1208</v>
      </c>
      <c r="B1814" t="s">
        <v>2021</v>
      </c>
      <c r="C1814" t="s">
        <v>978</v>
      </c>
      <c r="E1814">
        <v>12</v>
      </c>
      <c r="F1814">
        <v>20</v>
      </c>
      <c r="G1814">
        <v>31</v>
      </c>
      <c r="H1814">
        <v>31</v>
      </c>
      <c r="I1814">
        <v>32</v>
      </c>
      <c r="J1814">
        <v>27</v>
      </c>
      <c r="K1814">
        <v>25</v>
      </c>
      <c r="L1814">
        <v>21</v>
      </c>
      <c r="Z1814">
        <v>199</v>
      </c>
      <c r="AA1814" t="s">
        <v>1963</v>
      </c>
    </row>
    <row r="1815" spans="1:27" x14ac:dyDescent="0.3">
      <c r="A1815" t="s">
        <v>1208</v>
      </c>
      <c r="B1815" t="s">
        <v>2022</v>
      </c>
      <c r="C1815" t="s">
        <v>2023</v>
      </c>
      <c r="E1815">
        <v>12</v>
      </c>
      <c r="F1815">
        <v>24</v>
      </c>
      <c r="G1815">
        <v>42</v>
      </c>
      <c r="H1815">
        <v>45</v>
      </c>
      <c r="I1815">
        <v>47</v>
      </c>
      <c r="J1815">
        <v>45</v>
      </c>
      <c r="K1815">
        <v>38</v>
      </c>
      <c r="L1815">
        <v>35</v>
      </c>
      <c r="Z1815">
        <v>288</v>
      </c>
      <c r="AA1815" t="s">
        <v>1963</v>
      </c>
    </row>
    <row r="1816" spans="1:27" x14ac:dyDescent="0.3">
      <c r="A1816" t="s">
        <v>1208</v>
      </c>
      <c r="B1816" t="s">
        <v>2024</v>
      </c>
      <c r="C1816" t="s">
        <v>844</v>
      </c>
      <c r="E1816">
        <v>22</v>
      </c>
      <c r="F1816">
        <v>15</v>
      </c>
      <c r="G1816">
        <v>21</v>
      </c>
      <c r="H1816">
        <v>17</v>
      </c>
      <c r="I1816">
        <v>17</v>
      </c>
      <c r="J1816">
        <v>15</v>
      </c>
      <c r="K1816">
        <v>14</v>
      </c>
      <c r="L1816">
        <v>12</v>
      </c>
      <c r="Z1816">
        <v>133</v>
      </c>
      <c r="AA1816" t="s">
        <v>1963</v>
      </c>
    </row>
    <row r="1817" spans="1:27" x14ac:dyDescent="0.3">
      <c r="A1817" t="s">
        <v>1208</v>
      </c>
      <c r="B1817" t="s">
        <v>2025</v>
      </c>
      <c r="C1817" t="s">
        <v>868</v>
      </c>
      <c r="E1817">
        <v>13</v>
      </c>
      <c r="F1817">
        <v>32</v>
      </c>
      <c r="G1817">
        <v>43</v>
      </c>
      <c r="H1817">
        <v>47</v>
      </c>
      <c r="I1817">
        <v>50</v>
      </c>
      <c r="J1817">
        <v>47</v>
      </c>
      <c r="K1817">
        <v>39</v>
      </c>
      <c r="L1817">
        <v>29</v>
      </c>
      <c r="Z1817">
        <v>300</v>
      </c>
      <c r="AA1817" t="s">
        <v>1963</v>
      </c>
    </row>
    <row r="1818" spans="1:27" x14ac:dyDescent="0.3">
      <c r="A1818" t="s">
        <v>1208</v>
      </c>
      <c r="B1818" t="s">
        <v>2343</v>
      </c>
      <c r="C1818" t="s">
        <v>1460</v>
      </c>
      <c r="E1818">
        <v>12</v>
      </c>
      <c r="F1818">
        <v>30</v>
      </c>
      <c r="G1818">
        <v>47</v>
      </c>
      <c r="H1818">
        <v>49</v>
      </c>
      <c r="I1818">
        <v>50</v>
      </c>
      <c r="J1818">
        <v>40</v>
      </c>
      <c r="K1818">
        <v>35</v>
      </c>
      <c r="L1818">
        <v>29</v>
      </c>
      <c r="Z1818">
        <v>292</v>
      </c>
      <c r="AA1818" t="s">
        <v>1963</v>
      </c>
    </row>
    <row r="1819" spans="1:27" x14ac:dyDescent="0.3">
      <c r="A1819" t="s">
        <v>1208</v>
      </c>
      <c r="B1819" t="s">
        <v>2344</v>
      </c>
      <c r="C1819" t="s">
        <v>857</v>
      </c>
      <c r="E1819">
        <v>16</v>
      </c>
      <c r="F1819">
        <v>36</v>
      </c>
      <c r="G1819">
        <v>63</v>
      </c>
      <c r="H1819">
        <v>68</v>
      </c>
      <c r="I1819">
        <v>67</v>
      </c>
      <c r="J1819">
        <v>54</v>
      </c>
      <c r="K1819">
        <v>50</v>
      </c>
      <c r="L1819">
        <v>43</v>
      </c>
      <c r="Z1819">
        <v>397</v>
      </c>
      <c r="AA1819" t="s">
        <v>1963</v>
      </c>
    </row>
    <row r="1820" spans="1:27" x14ac:dyDescent="0.3">
      <c r="A1820" t="s">
        <v>1208</v>
      </c>
      <c r="B1820" t="s">
        <v>2345</v>
      </c>
      <c r="C1820" t="s">
        <v>2341</v>
      </c>
      <c r="E1820">
        <v>2</v>
      </c>
      <c r="F1820">
        <v>2</v>
      </c>
      <c r="G1820">
        <v>4</v>
      </c>
      <c r="H1820">
        <v>4</v>
      </c>
      <c r="I1820">
        <v>4</v>
      </c>
      <c r="J1820">
        <v>2</v>
      </c>
      <c r="K1820">
        <v>2</v>
      </c>
      <c r="L1820">
        <v>2</v>
      </c>
      <c r="Z1820">
        <v>22</v>
      </c>
      <c r="AA1820" t="s">
        <v>1963</v>
      </c>
    </row>
    <row r="1821" spans="1:27" x14ac:dyDescent="0.3">
      <c r="A1821" t="s">
        <v>1208</v>
      </c>
      <c r="B1821" t="s">
        <v>2026</v>
      </c>
      <c r="C1821" t="s">
        <v>2016</v>
      </c>
      <c r="E1821">
        <v>3</v>
      </c>
      <c r="F1821">
        <v>12</v>
      </c>
      <c r="G1821">
        <v>15</v>
      </c>
      <c r="H1821">
        <v>17</v>
      </c>
      <c r="I1821">
        <v>21</v>
      </c>
      <c r="J1821">
        <v>15</v>
      </c>
      <c r="K1821">
        <v>14</v>
      </c>
      <c r="L1821">
        <v>13</v>
      </c>
      <c r="Z1821">
        <v>110</v>
      </c>
      <c r="AA1821" t="s">
        <v>1963</v>
      </c>
    </row>
    <row r="1822" spans="1:27" x14ac:dyDescent="0.3">
      <c r="A1822" t="s">
        <v>1975</v>
      </c>
      <c r="B1822" t="s">
        <v>2026</v>
      </c>
      <c r="C1822" t="s">
        <v>2016</v>
      </c>
      <c r="H1822">
        <v>3</v>
      </c>
      <c r="I1822">
        <v>3</v>
      </c>
      <c r="J1822">
        <v>3</v>
      </c>
      <c r="K1822">
        <v>3</v>
      </c>
      <c r="L1822">
        <v>3</v>
      </c>
      <c r="Z1822">
        <v>15</v>
      </c>
      <c r="AA1822" t="s">
        <v>1963</v>
      </c>
    </row>
    <row r="1823" spans="1:27" x14ac:dyDescent="0.3">
      <c r="A1823" t="s">
        <v>1208</v>
      </c>
      <c r="B1823" t="s">
        <v>2346</v>
      </c>
      <c r="C1823" t="s">
        <v>962</v>
      </c>
      <c r="E1823">
        <v>9</v>
      </c>
      <c r="F1823">
        <v>24</v>
      </c>
      <c r="G1823">
        <v>38</v>
      </c>
      <c r="H1823">
        <v>41</v>
      </c>
      <c r="I1823">
        <v>42</v>
      </c>
      <c r="J1823">
        <v>34</v>
      </c>
      <c r="K1823">
        <v>30</v>
      </c>
      <c r="L1823">
        <v>25</v>
      </c>
      <c r="Z1823">
        <v>243</v>
      </c>
      <c r="AA1823" t="s">
        <v>1963</v>
      </c>
    </row>
    <row r="1824" spans="1:27" x14ac:dyDescent="0.3">
      <c r="A1824" t="s">
        <v>1208</v>
      </c>
      <c r="B1824" t="s">
        <v>2347</v>
      </c>
      <c r="C1824" t="s">
        <v>857</v>
      </c>
      <c r="E1824">
        <v>7</v>
      </c>
      <c r="F1824">
        <v>28</v>
      </c>
      <c r="G1824">
        <v>53</v>
      </c>
      <c r="H1824">
        <v>58</v>
      </c>
      <c r="I1824">
        <v>63</v>
      </c>
      <c r="J1824">
        <v>56</v>
      </c>
      <c r="K1824">
        <v>52</v>
      </c>
      <c r="L1824">
        <v>44</v>
      </c>
      <c r="Z1824">
        <v>361</v>
      </c>
      <c r="AA1824" t="s">
        <v>1963</v>
      </c>
    </row>
    <row r="1825" spans="1:27" x14ac:dyDescent="0.3">
      <c r="A1825" t="s">
        <v>1208</v>
      </c>
      <c r="B1825" t="s">
        <v>2348</v>
      </c>
      <c r="C1825" t="s">
        <v>857</v>
      </c>
      <c r="E1825">
        <v>17</v>
      </c>
      <c r="F1825">
        <v>42</v>
      </c>
      <c r="G1825">
        <v>68</v>
      </c>
      <c r="H1825">
        <v>70</v>
      </c>
      <c r="I1825">
        <v>72</v>
      </c>
      <c r="J1825">
        <v>56</v>
      </c>
      <c r="K1825">
        <v>48</v>
      </c>
      <c r="L1825">
        <v>41</v>
      </c>
      <c r="Z1825">
        <v>414</v>
      </c>
      <c r="AA1825" t="s">
        <v>1963</v>
      </c>
    </row>
    <row r="1826" spans="1:27" x14ac:dyDescent="0.3">
      <c r="A1826" t="s">
        <v>1208</v>
      </c>
      <c r="B1826" t="s">
        <v>2349</v>
      </c>
      <c r="C1826" t="s">
        <v>1419</v>
      </c>
      <c r="E1826">
        <v>11</v>
      </c>
      <c r="F1826">
        <v>35</v>
      </c>
      <c r="G1826">
        <v>55</v>
      </c>
      <c r="H1826">
        <v>57</v>
      </c>
      <c r="I1826">
        <v>56</v>
      </c>
      <c r="J1826">
        <v>45</v>
      </c>
      <c r="K1826">
        <v>41</v>
      </c>
      <c r="L1826">
        <v>33</v>
      </c>
      <c r="Z1826">
        <v>333</v>
      </c>
      <c r="AA1826" t="s">
        <v>1963</v>
      </c>
    </row>
    <row r="1827" spans="1:27" x14ac:dyDescent="0.3">
      <c r="A1827" t="s">
        <v>1208</v>
      </c>
      <c r="B1827" t="s">
        <v>2350</v>
      </c>
      <c r="C1827" t="s">
        <v>844</v>
      </c>
      <c r="E1827">
        <v>8</v>
      </c>
      <c r="F1827">
        <v>23</v>
      </c>
      <c r="G1827">
        <v>36</v>
      </c>
      <c r="H1827">
        <v>39</v>
      </c>
      <c r="I1827">
        <v>38</v>
      </c>
      <c r="J1827">
        <v>30</v>
      </c>
      <c r="K1827">
        <v>28</v>
      </c>
      <c r="L1827">
        <v>23</v>
      </c>
      <c r="Z1827">
        <v>225</v>
      </c>
      <c r="AA1827" t="s">
        <v>1963</v>
      </c>
    </row>
    <row r="1828" spans="1:27" x14ac:dyDescent="0.3">
      <c r="A1828" t="s">
        <v>1208</v>
      </c>
      <c r="B1828" t="s">
        <v>2027</v>
      </c>
      <c r="C1828" t="s">
        <v>978</v>
      </c>
      <c r="E1828">
        <v>47</v>
      </c>
      <c r="F1828">
        <v>65</v>
      </c>
      <c r="G1828">
        <v>80</v>
      </c>
      <c r="H1828">
        <v>69</v>
      </c>
      <c r="I1828">
        <v>82</v>
      </c>
      <c r="J1828">
        <v>79</v>
      </c>
      <c r="K1828">
        <v>54</v>
      </c>
      <c r="L1828">
        <v>31</v>
      </c>
      <c r="Z1828">
        <v>507</v>
      </c>
      <c r="AA1828" t="s">
        <v>1963</v>
      </c>
    </row>
    <row r="1829" spans="1:27" x14ac:dyDescent="0.3">
      <c r="A1829" t="s">
        <v>1208</v>
      </c>
      <c r="B1829" t="s">
        <v>2028</v>
      </c>
      <c r="C1829" t="s">
        <v>1205</v>
      </c>
      <c r="E1829">
        <v>20</v>
      </c>
      <c r="F1829">
        <v>44</v>
      </c>
      <c r="G1829">
        <v>80</v>
      </c>
      <c r="H1829">
        <v>80</v>
      </c>
      <c r="I1829">
        <v>81</v>
      </c>
      <c r="J1829">
        <v>66</v>
      </c>
      <c r="K1829">
        <v>40</v>
      </c>
      <c r="L1829">
        <v>35</v>
      </c>
      <c r="Z1829">
        <v>446</v>
      </c>
      <c r="AA1829" t="s">
        <v>1963</v>
      </c>
    </row>
    <row r="1830" spans="1:27" x14ac:dyDescent="0.3">
      <c r="A1830" t="s">
        <v>1208</v>
      </c>
      <c r="B1830" t="s">
        <v>2029</v>
      </c>
      <c r="C1830" t="s">
        <v>1393</v>
      </c>
      <c r="E1830">
        <v>24</v>
      </c>
      <c r="F1830">
        <v>57</v>
      </c>
      <c r="G1830">
        <v>84</v>
      </c>
      <c r="H1830">
        <v>96</v>
      </c>
      <c r="I1830">
        <v>97</v>
      </c>
      <c r="J1830">
        <v>89</v>
      </c>
      <c r="K1830">
        <v>73</v>
      </c>
      <c r="L1830">
        <v>50</v>
      </c>
      <c r="Z1830">
        <v>570</v>
      </c>
      <c r="AA1830" t="s">
        <v>1963</v>
      </c>
    </row>
    <row r="1831" spans="1:27" x14ac:dyDescent="0.3">
      <c r="A1831" t="s">
        <v>1208</v>
      </c>
      <c r="B1831" t="s">
        <v>2030</v>
      </c>
      <c r="C1831" t="s">
        <v>1289</v>
      </c>
      <c r="E1831">
        <v>2</v>
      </c>
      <c r="F1831">
        <v>15</v>
      </c>
      <c r="G1831">
        <v>24</v>
      </c>
      <c r="H1831">
        <v>26</v>
      </c>
      <c r="I1831">
        <v>26</v>
      </c>
      <c r="J1831">
        <v>21</v>
      </c>
      <c r="K1831">
        <v>18</v>
      </c>
      <c r="L1831">
        <v>15</v>
      </c>
      <c r="Z1831">
        <v>147</v>
      </c>
      <c r="AA1831" t="s">
        <v>1963</v>
      </c>
    </row>
    <row r="1832" spans="1:27" x14ac:dyDescent="0.3">
      <c r="A1832" t="s">
        <v>1208</v>
      </c>
      <c r="B1832" t="s">
        <v>2031</v>
      </c>
      <c r="C1832" t="s">
        <v>868</v>
      </c>
      <c r="E1832">
        <v>55</v>
      </c>
      <c r="F1832">
        <v>79</v>
      </c>
      <c r="G1832">
        <v>107</v>
      </c>
      <c r="H1832">
        <v>102</v>
      </c>
      <c r="I1832">
        <v>111</v>
      </c>
      <c r="J1832">
        <v>103</v>
      </c>
      <c r="K1832">
        <v>115</v>
      </c>
      <c r="L1832">
        <v>93</v>
      </c>
      <c r="Z1832">
        <v>765</v>
      </c>
      <c r="AA1832" t="s">
        <v>1963</v>
      </c>
    </row>
    <row r="1833" spans="1:27" x14ac:dyDescent="0.3">
      <c r="A1833" t="s">
        <v>1208</v>
      </c>
      <c r="B1833" t="s">
        <v>2351</v>
      </c>
      <c r="C1833" t="s">
        <v>978</v>
      </c>
      <c r="E1833">
        <v>13</v>
      </c>
      <c r="F1833">
        <v>34</v>
      </c>
      <c r="G1833">
        <v>54</v>
      </c>
      <c r="H1833">
        <v>58</v>
      </c>
      <c r="I1833">
        <v>56</v>
      </c>
      <c r="J1833">
        <v>46</v>
      </c>
      <c r="K1833">
        <v>40</v>
      </c>
      <c r="L1833">
        <v>35</v>
      </c>
      <c r="Z1833">
        <v>336</v>
      </c>
      <c r="AA1833" t="s">
        <v>1963</v>
      </c>
    </row>
    <row r="1834" spans="1:27" x14ac:dyDescent="0.3">
      <c r="A1834" t="s">
        <v>1975</v>
      </c>
      <c r="B1834" t="s">
        <v>2034</v>
      </c>
      <c r="C1834" t="s">
        <v>857</v>
      </c>
      <c r="E1834">
        <v>5</v>
      </c>
      <c r="F1834">
        <v>10</v>
      </c>
      <c r="G1834">
        <v>15</v>
      </c>
      <c r="H1834">
        <v>20</v>
      </c>
      <c r="I1834">
        <v>20</v>
      </c>
      <c r="J1834">
        <v>20</v>
      </c>
      <c r="K1834">
        <v>20</v>
      </c>
      <c r="L1834">
        <v>20</v>
      </c>
      <c r="Z1834">
        <v>130</v>
      </c>
      <c r="AA1834" t="s">
        <v>1963</v>
      </c>
    </row>
    <row r="1835" spans="1:27" x14ac:dyDescent="0.3">
      <c r="A1835" t="s">
        <v>1208</v>
      </c>
      <c r="B1835" t="s">
        <v>2352</v>
      </c>
      <c r="C1835" t="s">
        <v>978</v>
      </c>
      <c r="E1835">
        <v>16</v>
      </c>
      <c r="F1835">
        <v>42</v>
      </c>
      <c r="G1835">
        <v>69</v>
      </c>
      <c r="H1835">
        <v>74</v>
      </c>
      <c r="I1835">
        <v>71</v>
      </c>
      <c r="J1835">
        <v>57</v>
      </c>
      <c r="K1835">
        <v>49</v>
      </c>
      <c r="L1835">
        <v>40</v>
      </c>
      <c r="Z1835">
        <v>418</v>
      </c>
      <c r="AA1835" t="s">
        <v>1963</v>
      </c>
    </row>
    <row r="1836" spans="1:27" x14ac:dyDescent="0.3">
      <c r="A1836" t="s">
        <v>1208</v>
      </c>
      <c r="B1836" t="s">
        <v>2353</v>
      </c>
      <c r="C1836" t="s">
        <v>1038</v>
      </c>
      <c r="E1836">
        <v>14</v>
      </c>
      <c r="F1836">
        <v>35</v>
      </c>
      <c r="G1836">
        <v>56</v>
      </c>
      <c r="H1836">
        <v>60</v>
      </c>
      <c r="I1836">
        <v>60</v>
      </c>
      <c r="J1836">
        <v>49</v>
      </c>
      <c r="K1836">
        <v>42</v>
      </c>
      <c r="L1836">
        <v>35</v>
      </c>
      <c r="Z1836">
        <v>351</v>
      </c>
      <c r="AA1836" t="s">
        <v>1963</v>
      </c>
    </row>
    <row r="1837" spans="1:27" x14ac:dyDescent="0.3">
      <c r="A1837" t="s">
        <v>1208</v>
      </c>
      <c r="B1837" t="s">
        <v>2035</v>
      </c>
      <c r="C1837" t="s">
        <v>978</v>
      </c>
      <c r="E1837">
        <v>10</v>
      </c>
      <c r="F1837">
        <v>25</v>
      </c>
      <c r="G1837">
        <v>32</v>
      </c>
      <c r="H1837">
        <v>32</v>
      </c>
      <c r="I1837">
        <v>32</v>
      </c>
      <c r="J1837">
        <v>31</v>
      </c>
      <c r="K1837">
        <v>27</v>
      </c>
      <c r="L1837">
        <v>19</v>
      </c>
      <c r="Z1837">
        <v>208</v>
      </c>
      <c r="AA1837" t="s">
        <v>1963</v>
      </c>
    </row>
    <row r="1838" spans="1:27" x14ac:dyDescent="0.3">
      <c r="A1838" t="s">
        <v>1208</v>
      </c>
      <c r="B1838" t="s">
        <v>2036</v>
      </c>
      <c r="C1838" t="s">
        <v>857</v>
      </c>
      <c r="E1838">
        <v>13</v>
      </c>
      <c r="F1838">
        <v>27</v>
      </c>
      <c r="G1838">
        <v>33</v>
      </c>
      <c r="H1838">
        <v>33</v>
      </c>
      <c r="I1838">
        <v>33</v>
      </c>
      <c r="J1838">
        <v>32</v>
      </c>
      <c r="K1838">
        <v>27</v>
      </c>
      <c r="L1838">
        <v>19</v>
      </c>
      <c r="Z1838">
        <v>217</v>
      </c>
      <c r="AA1838" t="s">
        <v>1963</v>
      </c>
    </row>
    <row r="1839" spans="1:27" x14ac:dyDescent="0.3">
      <c r="A1839" t="s">
        <v>1208</v>
      </c>
      <c r="B1839" t="s">
        <v>2354</v>
      </c>
      <c r="C1839" t="s">
        <v>978</v>
      </c>
      <c r="E1839">
        <v>9</v>
      </c>
      <c r="F1839">
        <v>23</v>
      </c>
      <c r="G1839">
        <v>37</v>
      </c>
      <c r="H1839">
        <v>40</v>
      </c>
      <c r="I1839">
        <v>39</v>
      </c>
      <c r="J1839">
        <v>31</v>
      </c>
      <c r="K1839">
        <v>26</v>
      </c>
      <c r="L1839">
        <v>22</v>
      </c>
      <c r="Z1839">
        <v>227</v>
      </c>
      <c r="AA1839" t="s">
        <v>1963</v>
      </c>
    </row>
    <row r="1840" spans="1:27" x14ac:dyDescent="0.3">
      <c r="A1840" t="s">
        <v>1208</v>
      </c>
      <c r="B1840" t="s">
        <v>2037</v>
      </c>
      <c r="C1840" t="s">
        <v>2038</v>
      </c>
      <c r="F1840">
        <v>4</v>
      </c>
      <c r="G1840">
        <v>6</v>
      </c>
      <c r="H1840">
        <v>5</v>
      </c>
      <c r="J1840">
        <v>2</v>
      </c>
      <c r="Z1840">
        <v>17</v>
      </c>
      <c r="AA1840" t="s">
        <v>1963</v>
      </c>
    </row>
    <row r="1841" spans="1:27" x14ac:dyDescent="0.3">
      <c r="A1841" t="s">
        <v>1208</v>
      </c>
      <c r="B1841" t="s">
        <v>2039</v>
      </c>
      <c r="C1841" t="s">
        <v>857</v>
      </c>
      <c r="E1841">
        <v>4</v>
      </c>
      <c r="F1841">
        <v>12</v>
      </c>
      <c r="G1841">
        <v>17</v>
      </c>
      <c r="H1841">
        <v>20</v>
      </c>
      <c r="I1841">
        <v>23</v>
      </c>
      <c r="J1841">
        <v>22</v>
      </c>
      <c r="K1841">
        <v>19</v>
      </c>
      <c r="L1841">
        <v>14</v>
      </c>
      <c r="Z1841">
        <v>131</v>
      </c>
      <c r="AA1841" t="s">
        <v>1963</v>
      </c>
    </row>
    <row r="1842" spans="1:27" x14ac:dyDescent="0.3">
      <c r="A1842" t="s">
        <v>1208</v>
      </c>
      <c r="B1842" t="s">
        <v>2040</v>
      </c>
      <c r="C1842" t="s">
        <v>844</v>
      </c>
      <c r="D1842">
        <v>12</v>
      </c>
      <c r="E1842">
        <v>34</v>
      </c>
      <c r="F1842">
        <v>53</v>
      </c>
      <c r="G1842">
        <v>60</v>
      </c>
      <c r="H1842">
        <v>58</v>
      </c>
      <c r="I1842">
        <v>53</v>
      </c>
      <c r="J1842">
        <v>46</v>
      </c>
      <c r="Z1842">
        <v>316</v>
      </c>
      <c r="AA1842" t="s">
        <v>1963</v>
      </c>
    </row>
    <row r="1843" spans="1:27" x14ac:dyDescent="0.3">
      <c r="A1843" t="s">
        <v>1208</v>
      </c>
      <c r="B1843" t="s">
        <v>2041</v>
      </c>
      <c r="C1843" t="s">
        <v>857</v>
      </c>
      <c r="D1843">
        <v>7</v>
      </c>
      <c r="E1843">
        <v>24</v>
      </c>
      <c r="F1843">
        <v>46</v>
      </c>
      <c r="G1843">
        <v>54</v>
      </c>
      <c r="H1843">
        <v>50</v>
      </c>
      <c r="I1843">
        <v>39</v>
      </c>
      <c r="J1843">
        <v>34</v>
      </c>
      <c r="Z1843">
        <v>254</v>
      </c>
      <c r="AA1843" t="s">
        <v>1963</v>
      </c>
    </row>
    <row r="1844" spans="1:27" x14ac:dyDescent="0.3">
      <c r="A1844" t="s">
        <v>1208</v>
      </c>
      <c r="B1844" t="s">
        <v>2042</v>
      </c>
      <c r="C1844" t="s">
        <v>844</v>
      </c>
      <c r="D1844">
        <v>7</v>
      </c>
      <c r="E1844">
        <v>35</v>
      </c>
      <c r="F1844">
        <v>52</v>
      </c>
      <c r="G1844">
        <v>57</v>
      </c>
      <c r="H1844">
        <v>42</v>
      </c>
      <c r="I1844">
        <v>39</v>
      </c>
      <c r="J1844">
        <v>37</v>
      </c>
      <c r="Z1844">
        <v>269</v>
      </c>
      <c r="AA1844" t="s">
        <v>1963</v>
      </c>
    </row>
    <row r="1845" spans="1:27" x14ac:dyDescent="0.3">
      <c r="A1845" t="s">
        <v>1208</v>
      </c>
      <c r="B1845" t="s">
        <v>2043</v>
      </c>
      <c r="C1845" t="s">
        <v>857</v>
      </c>
      <c r="D1845">
        <v>8</v>
      </c>
      <c r="E1845">
        <v>16</v>
      </c>
      <c r="F1845">
        <v>19</v>
      </c>
      <c r="G1845">
        <v>12</v>
      </c>
      <c r="H1845">
        <v>12</v>
      </c>
      <c r="I1845">
        <v>12</v>
      </c>
      <c r="J1845">
        <v>14</v>
      </c>
      <c r="Z1845">
        <v>93</v>
      </c>
      <c r="AA1845" t="s">
        <v>1963</v>
      </c>
    </row>
    <row r="1846" spans="1:27" x14ac:dyDescent="0.3">
      <c r="A1846" t="s">
        <v>1208</v>
      </c>
      <c r="B1846" t="s">
        <v>2044</v>
      </c>
      <c r="C1846" t="s">
        <v>844</v>
      </c>
      <c r="D1846">
        <v>2</v>
      </c>
      <c r="E1846">
        <v>13</v>
      </c>
      <c r="F1846">
        <v>23</v>
      </c>
      <c r="G1846">
        <v>29</v>
      </c>
      <c r="H1846">
        <v>33</v>
      </c>
      <c r="I1846">
        <v>26</v>
      </c>
      <c r="J1846">
        <v>30</v>
      </c>
      <c r="Z1846">
        <v>156</v>
      </c>
      <c r="AA1846" t="s">
        <v>1963</v>
      </c>
    </row>
    <row r="1847" spans="1:27" x14ac:dyDescent="0.3">
      <c r="A1847" t="s">
        <v>1208</v>
      </c>
      <c r="B1847" t="s">
        <v>2045</v>
      </c>
      <c r="C1847" t="s">
        <v>857</v>
      </c>
      <c r="D1847">
        <v>7</v>
      </c>
      <c r="E1847">
        <v>14</v>
      </c>
      <c r="F1847">
        <v>29</v>
      </c>
      <c r="G1847">
        <v>41</v>
      </c>
      <c r="H1847">
        <v>38</v>
      </c>
      <c r="I1847">
        <v>29</v>
      </c>
      <c r="J1847">
        <v>43</v>
      </c>
      <c r="Z1847">
        <v>201</v>
      </c>
      <c r="AA1847" t="s">
        <v>1963</v>
      </c>
    </row>
    <row r="1848" spans="1:27" x14ac:dyDescent="0.3">
      <c r="A1848" t="s">
        <v>1208</v>
      </c>
      <c r="B1848" t="s">
        <v>2046</v>
      </c>
      <c r="C1848" t="s">
        <v>1024</v>
      </c>
      <c r="G1848">
        <v>3</v>
      </c>
      <c r="H1848">
        <v>8</v>
      </c>
      <c r="I1848">
        <v>6</v>
      </c>
      <c r="Z1848">
        <v>17</v>
      </c>
      <c r="AA1848" t="s">
        <v>1963</v>
      </c>
    </row>
    <row r="1849" spans="1:27" x14ac:dyDescent="0.3">
      <c r="A1849" t="s">
        <v>1208</v>
      </c>
      <c r="B1849" t="s">
        <v>2047</v>
      </c>
      <c r="C1849" t="s">
        <v>857</v>
      </c>
      <c r="D1849">
        <v>9</v>
      </c>
      <c r="E1849">
        <v>2</v>
      </c>
      <c r="Z1849">
        <v>11</v>
      </c>
      <c r="AA1849" t="s">
        <v>1963</v>
      </c>
    </row>
    <row r="1850" spans="1:27" x14ac:dyDescent="0.3">
      <c r="A1850" t="s">
        <v>1208</v>
      </c>
      <c r="B1850" t="s">
        <v>2048</v>
      </c>
      <c r="C1850" t="s">
        <v>1024</v>
      </c>
      <c r="D1850">
        <v>4</v>
      </c>
      <c r="E1850">
        <v>10</v>
      </c>
      <c r="F1850">
        <v>15</v>
      </c>
      <c r="G1850">
        <v>22</v>
      </c>
      <c r="H1850">
        <v>18</v>
      </c>
      <c r="I1850">
        <v>13</v>
      </c>
      <c r="J1850">
        <v>11</v>
      </c>
      <c r="Z1850">
        <v>93</v>
      </c>
      <c r="AA1850" t="s">
        <v>1963</v>
      </c>
    </row>
    <row r="1851" spans="1:27" x14ac:dyDescent="0.3">
      <c r="A1851" t="s">
        <v>1208</v>
      </c>
      <c r="B1851" t="s">
        <v>2049</v>
      </c>
      <c r="C1851" t="s">
        <v>857</v>
      </c>
      <c r="F1851">
        <v>1</v>
      </c>
      <c r="G1851">
        <v>15</v>
      </c>
      <c r="H1851">
        <v>8</v>
      </c>
      <c r="I1851">
        <v>7</v>
      </c>
      <c r="J1851">
        <v>11</v>
      </c>
      <c r="Z1851">
        <v>42</v>
      </c>
      <c r="AA1851" t="s">
        <v>1963</v>
      </c>
    </row>
    <row r="1852" spans="1:27" x14ac:dyDescent="0.3">
      <c r="A1852" t="s">
        <v>1208</v>
      </c>
      <c r="B1852" t="s">
        <v>2050</v>
      </c>
      <c r="C1852" t="s">
        <v>911</v>
      </c>
      <c r="E1852">
        <v>14</v>
      </c>
      <c r="F1852">
        <v>31</v>
      </c>
      <c r="G1852">
        <v>49</v>
      </c>
      <c r="H1852">
        <v>52</v>
      </c>
      <c r="I1852">
        <v>43</v>
      </c>
      <c r="J1852">
        <v>55</v>
      </c>
      <c r="Z1852">
        <v>244</v>
      </c>
      <c r="AA1852" t="s">
        <v>1963</v>
      </c>
    </row>
    <row r="1853" spans="1:27" x14ac:dyDescent="0.3">
      <c r="A1853" t="s">
        <v>1208</v>
      </c>
      <c r="B1853" t="s">
        <v>2051</v>
      </c>
      <c r="C1853" t="s">
        <v>844</v>
      </c>
      <c r="D1853">
        <v>7</v>
      </c>
      <c r="E1853">
        <v>16</v>
      </c>
      <c r="F1853">
        <v>18</v>
      </c>
      <c r="G1853">
        <v>23</v>
      </c>
      <c r="H1853">
        <v>21</v>
      </c>
      <c r="I1853">
        <v>23</v>
      </c>
      <c r="J1853">
        <v>25</v>
      </c>
      <c r="Z1853">
        <v>133</v>
      </c>
      <c r="AA1853" t="s">
        <v>1963</v>
      </c>
    </row>
    <row r="1854" spans="1:27" x14ac:dyDescent="0.3">
      <c r="A1854" t="s">
        <v>1208</v>
      </c>
      <c r="B1854" t="s">
        <v>2052</v>
      </c>
      <c r="C1854" t="s">
        <v>811</v>
      </c>
      <c r="E1854">
        <v>27</v>
      </c>
      <c r="F1854">
        <v>38</v>
      </c>
      <c r="G1854">
        <v>36</v>
      </c>
      <c r="H1854">
        <v>35</v>
      </c>
      <c r="I1854">
        <v>38</v>
      </c>
      <c r="J1854">
        <v>24</v>
      </c>
      <c r="Z1854">
        <v>198</v>
      </c>
      <c r="AA1854" t="s">
        <v>1963</v>
      </c>
    </row>
    <row r="1855" spans="1:27" x14ac:dyDescent="0.3">
      <c r="A1855" t="s">
        <v>1208</v>
      </c>
      <c r="B1855" t="s">
        <v>2053</v>
      </c>
      <c r="C1855" t="s">
        <v>2006</v>
      </c>
      <c r="D1855">
        <v>5</v>
      </c>
      <c r="E1855">
        <v>29</v>
      </c>
      <c r="F1855">
        <v>43</v>
      </c>
      <c r="G1855">
        <v>50</v>
      </c>
      <c r="H1855">
        <v>50</v>
      </c>
      <c r="I1855">
        <v>43</v>
      </c>
      <c r="J1855">
        <v>39</v>
      </c>
      <c r="Z1855">
        <v>259</v>
      </c>
      <c r="AA1855" t="s">
        <v>1963</v>
      </c>
    </row>
    <row r="1856" spans="1:27" x14ac:dyDescent="0.3">
      <c r="A1856" t="s">
        <v>1208</v>
      </c>
      <c r="B1856" t="s">
        <v>2054</v>
      </c>
      <c r="C1856" t="s">
        <v>945</v>
      </c>
      <c r="E1856">
        <v>8</v>
      </c>
      <c r="F1856">
        <v>12</v>
      </c>
      <c r="G1856">
        <v>34</v>
      </c>
      <c r="H1856">
        <v>38</v>
      </c>
      <c r="I1856">
        <v>42</v>
      </c>
      <c r="J1856">
        <v>46</v>
      </c>
      <c r="Z1856">
        <v>180</v>
      </c>
      <c r="AA1856" t="s">
        <v>1963</v>
      </c>
    </row>
    <row r="1857" spans="1:27" x14ac:dyDescent="0.3">
      <c r="A1857" t="s">
        <v>1208</v>
      </c>
      <c r="B1857" t="s">
        <v>2055</v>
      </c>
      <c r="C1857" t="s">
        <v>1024</v>
      </c>
      <c r="F1857">
        <v>7</v>
      </c>
      <c r="G1857">
        <v>22</v>
      </c>
      <c r="H1857">
        <v>18</v>
      </c>
      <c r="I1857">
        <v>13</v>
      </c>
      <c r="J1857">
        <v>14</v>
      </c>
      <c r="Z1857">
        <v>74</v>
      </c>
      <c r="AA1857" t="s">
        <v>1963</v>
      </c>
    </row>
    <row r="1858" spans="1:27" x14ac:dyDescent="0.3">
      <c r="A1858" t="s">
        <v>1208</v>
      </c>
      <c r="B1858" t="s">
        <v>2056</v>
      </c>
      <c r="C1858" t="s">
        <v>2057</v>
      </c>
      <c r="D1858">
        <v>4</v>
      </c>
      <c r="E1858">
        <v>7</v>
      </c>
      <c r="F1858">
        <v>21</v>
      </c>
      <c r="G1858">
        <v>25</v>
      </c>
      <c r="H1858">
        <v>27</v>
      </c>
      <c r="I1858">
        <v>19</v>
      </c>
      <c r="J1858">
        <v>14</v>
      </c>
      <c r="Z1858">
        <v>117</v>
      </c>
      <c r="AA1858" t="s">
        <v>1963</v>
      </c>
    </row>
    <row r="1859" spans="1:27" x14ac:dyDescent="0.3">
      <c r="A1859" t="s">
        <v>1208</v>
      </c>
      <c r="B1859" t="s">
        <v>2058</v>
      </c>
      <c r="C1859" t="s">
        <v>2059</v>
      </c>
      <c r="D1859">
        <v>6</v>
      </c>
      <c r="E1859">
        <v>28</v>
      </c>
      <c r="F1859">
        <v>38</v>
      </c>
      <c r="G1859">
        <v>47</v>
      </c>
      <c r="H1859">
        <v>46</v>
      </c>
      <c r="I1859">
        <v>45</v>
      </c>
      <c r="J1859">
        <v>38</v>
      </c>
      <c r="Z1859">
        <v>248</v>
      </c>
      <c r="AA1859" t="s">
        <v>1963</v>
      </c>
    </row>
    <row r="1860" spans="1:27" x14ac:dyDescent="0.3">
      <c r="A1860" t="s">
        <v>1208</v>
      </c>
      <c r="B1860" t="s">
        <v>2060</v>
      </c>
      <c r="C1860" t="s">
        <v>978</v>
      </c>
      <c r="D1860">
        <v>4</v>
      </c>
      <c r="E1860">
        <v>43</v>
      </c>
      <c r="F1860">
        <v>87</v>
      </c>
      <c r="G1860">
        <v>86</v>
      </c>
      <c r="H1860">
        <v>83</v>
      </c>
      <c r="I1860">
        <v>84</v>
      </c>
      <c r="J1860">
        <v>70</v>
      </c>
      <c r="Z1860">
        <v>457</v>
      </c>
      <c r="AA1860" t="s">
        <v>1963</v>
      </c>
    </row>
    <row r="1861" spans="1:27" x14ac:dyDescent="0.3">
      <c r="A1861" t="s">
        <v>1208</v>
      </c>
      <c r="B1861" t="s">
        <v>2061</v>
      </c>
      <c r="C1861" t="s">
        <v>1136</v>
      </c>
      <c r="D1861">
        <v>4</v>
      </c>
      <c r="G1861">
        <v>2</v>
      </c>
      <c r="H1861">
        <v>11</v>
      </c>
      <c r="I1861">
        <v>13</v>
      </c>
      <c r="J1861">
        <v>4</v>
      </c>
      <c r="Z1861">
        <v>34</v>
      </c>
      <c r="AA1861" t="s">
        <v>1963</v>
      </c>
    </row>
    <row r="1862" spans="1:27" x14ac:dyDescent="0.3">
      <c r="A1862" t="s">
        <v>1208</v>
      </c>
      <c r="B1862" t="s">
        <v>2062</v>
      </c>
      <c r="C1862" t="s">
        <v>978</v>
      </c>
      <c r="E1862">
        <v>13</v>
      </c>
      <c r="F1862">
        <v>35</v>
      </c>
      <c r="G1862">
        <v>45</v>
      </c>
      <c r="H1862">
        <v>36</v>
      </c>
      <c r="I1862">
        <v>27</v>
      </c>
      <c r="J1862">
        <v>31</v>
      </c>
      <c r="Z1862">
        <v>187</v>
      </c>
      <c r="AA1862" t="s">
        <v>1963</v>
      </c>
    </row>
    <row r="1863" spans="1:27" x14ac:dyDescent="0.3">
      <c r="A1863" t="s">
        <v>1208</v>
      </c>
      <c r="B1863" t="s">
        <v>2063</v>
      </c>
      <c r="C1863" t="s">
        <v>1136</v>
      </c>
      <c r="D1863">
        <v>4</v>
      </c>
      <c r="Z1863">
        <v>4</v>
      </c>
      <c r="AA1863" t="s">
        <v>1963</v>
      </c>
    </row>
    <row r="1864" spans="1:27" x14ac:dyDescent="0.3">
      <c r="A1864" t="s">
        <v>1208</v>
      </c>
      <c r="B1864" t="s">
        <v>2064</v>
      </c>
      <c r="C1864" t="s">
        <v>945</v>
      </c>
      <c r="E1864">
        <v>17</v>
      </c>
      <c r="F1864">
        <v>55</v>
      </c>
      <c r="G1864">
        <v>56</v>
      </c>
      <c r="H1864">
        <v>60</v>
      </c>
      <c r="I1864">
        <v>58</v>
      </c>
      <c r="J1864">
        <v>46</v>
      </c>
      <c r="Z1864">
        <v>292</v>
      </c>
      <c r="AA1864" t="s">
        <v>1963</v>
      </c>
    </row>
    <row r="1865" spans="1:27" x14ac:dyDescent="0.3">
      <c r="A1865" t="s">
        <v>1208</v>
      </c>
      <c r="B1865" t="s">
        <v>2065</v>
      </c>
      <c r="C1865" t="s">
        <v>1017</v>
      </c>
      <c r="G1865">
        <v>2</v>
      </c>
      <c r="H1865">
        <v>5</v>
      </c>
      <c r="I1865">
        <v>2</v>
      </c>
      <c r="J1865">
        <v>4</v>
      </c>
      <c r="Z1865">
        <v>13</v>
      </c>
      <c r="AA1865" t="s">
        <v>1963</v>
      </c>
    </row>
    <row r="1866" spans="1:27" x14ac:dyDescent="0.3">
      <c r="A1866" t="s">
        <v>1208</v>
      </c>
      <c r="B1866" t="s">
        <v>2066</v>
      </c>
      <c r="C1866" t="s">
        <v>978</v>
      </c>
      <c r="D1866">
        <v>4</v>
      </c>
      <c r="H1866">
        <v>6</v>
      </c>
      <c r="J1866">
        <v>21</v>
      </c>
      <c r="Z1866">
        <v>31</v>
      </c>
      <c r="AA1866" t="s">
        <v>1963</v>
      </c>
    </row>
    <row r="1867" spans="1:27" x14ac:dyDescent="0.3">
      <c r="A1867" t="s">
        <v>1208</v>
      </c>
      <c r="B1867" t="s">
        <v>2067</v>
      </c>
      <c r="C1867" t="s">
        <v>844</v>
      </c>
      <c r="E1867">
        <v>8</v>
      </c>
      <c r="F1867">
        <v>21</v>
      </c>
      <c r="G1867">
        <v>28</v>
      </c>
      <c r="H1867">
        <v>30</v>
      </c>
      <c r="I1867">
        <v>30</v>
      </c>
      <c r="J1867">
        <v>25</v>
      </c>
      <c r="Z1867">
        <v>142</v>
      </c>
      <c r="AA1867" t="s">
        <v>1963</v>
      </c>
    </row>
    <row r="1868" spans="1:27" x14ac:dyDescent="0.3">
      <c r="A1868" t="s">
        <v>1208</v>
      </c>
      <c r="B1868" t="s">
        <v>2068</v>
      </c>
      <c r="C1868" t="s">
        <v>2069</v>
      </c>
      <c r="D1868">
        <v>26</v>
      </c>
      <c r="E1868">
        <v>14</v>
      </c>
      <c r="F1868">
        <v>19</v>
      </c>
      <c r="G1868">
        <v>31</v>
      </c>
      <c r="H1868">
        <v>26</v>
      </c>
      <c r="I1868">
        <v>21</v>
      </c>
      <c r="J1868">
        <v>31</v>
      </c>
      <c r="Z1868">
        <v>168</v>
      </c>
      <c r="AA1868" t="s">
        <v>1963</v>
      </c>
    </row>
    <row r="1869" spans="1:27" x14ac:dyDescent="0.3">
      <c r="A1869" t="s">
        <v>1208</v>
      </c>
      <c r="B1869" t="s">
        <v>2070</v>
      </c>
      <c r="C1869" t="s">
        <v>872</v>
      </c>
      <c r="E1869">
        <v>9</v>
      </c>
      <c r="F1869">
        <v>37</v>
      </c>
      <c r="G1869">
        <v>48</v>
      </c>
      <c r="H1869">
        <v>65</v>
      </c>
      <c r="I1869">
        <v>70</v>
      </c>
      <c r="J1869">
        <v>46</v>
      </c>
      <c r="K1869">
        <v>34</v>
      </c>
      <c r="L1869">
        <v>26</v>
      </c>
      <c r="Z1869">
        <v>335</v>
      </c>
      <c r="AA1869" t="s">
        <v>1963</v>
      </c>
    </row>
    <row r="1870" spans="1:27" x14ac:dyDescent="0.3">
      <c r="A1870" t="s">
        <v>1208</v>
      </c>
      <c r="B1870" t="s">
        <v>2071</v>
      </c>
      <c r="C1870" t="s">
        <v>1598</v>
      </c>
      <c r="E1870">
        <v>15</v>
      </c>
      <c r="I1870">
        <v>3</v>
      </c>
      <c r="J1870">
        <v>1</v>
      </c>
      <c r="K1870">
        <v>14</v>
      </c>
      <c r="L1870">
        <v>16</v>
      </c>
      <c r="Z1870">
        <v>49</v>
      </c>
      <c r="AA1870" t="s">
        <v>1963</v>
      </c>
    </row>
    <row r="1871" spans="1:27" x14ac:dyDescent="0.3">
      <c r="A1871" t="s">
        <v>1208</v>
      </c>
      <c r="B1871" t="s">
        <v>2072</v>
      </c>
      <c r="C1871" t="s">
        <v>844</v>
      </c>
      <c r="E1871">
        <v>19</v>
      </c>
      <c r="F1871">
        <v>40</v>
      </c>
      <c r="G1871">
        <v>60</v>
      </c>
      <c r="H1871">
        <v>82</v>
      </c>
      <c r="I1871">
        <v>78</v>
      </c>
      <c r="J1871">
        <v>72</v>
      </c>
      <c r="K1871">
        <v>37</v>
      </c>
      <c r="L1871">
        <v>28</v>
      </c>
      <c r="Z1871">
        <v>416</v>
      </c>
      <c r="AA1871" t="s">
        <v>1963</v>
      </c>
    </row>
    <row r="1872" spans="1:27" x14ac:dyDescent="0.3">
      <c r="A1872" t="s">
        <v>1208</v>
      </c>
      <c r="B1872" t="s">
        <v>2073</v>
      </c>
      <c r="C1872" t="s">
        <v>868</v>
      </c>
      <c r="E1872">
        <v>7</v>
      </c>
      <c r="F1872">
        <v>14</v>
      </c>
      <c r="G1872">
        <v>16</v>
      </c>
      <c r="H1872">
        <v>13</v>
      </c>
      <c r="I1872">
        <v>13</v>
      </c>
      <c r="J1872">
        <v>14</v>
      </c>
      <c r="K1872">
        <v>14</v>
      </c>
      <c r="L1872">
        <v>18</v>
      </c>
      <c r="Z1872">
        <v>109</v>
      </c>
      <c r="AA1872" t="s">
        <v>1963</v>
      </c>
    </row>
    <row r="1873" spans="1:27" x14ac:dyDescent="0.3">
      <c r="A1873" t="s">
        <v>1208</v>
      </c>
      <c r="B1873" t="s">
        <v>2355</v>
      </c>
      <c r="C1873" t="s">
        <v>978</v>
      </c>
      <c r="E1873">
        <v>13</v>
      </c>
      <c r="F1873">
        <v>20</v>
      </c>
      <c r="G1873">
        <v>21</v>
      </c>
      <c r="H1873">
        <v>27</v>
      </c>
      <c r="I1873">
        <v>29</v>
      </c>
      <c r="J1873">
        <v>35</v>
      </c>
      <c r="K1873">
        <v>41</v>
      </c>
      <c r="L1873">
        <v>29</v>
      </c>
      <c r="Z1873">
        <v>215</v>
      </c>
      <c r="AA1873" t="s">
        <v>1963</v>
      </c>
    </row>
    <row r="1874" spans="1:27" x14ac:dyDescent="0.3">
      <c r="A1874" t="s">
        <v>1208</v>
      </c>
      <c r="B1874" t="s">
        <v>2356</v>
      </c>
      <c r="C1874" t="s">
        <v>1211</v>
      </c>
      <c r="E1874">
        <v>8</v>
      </c>
      <c r="F1874">
        <v>16</v>
      </c>
      <c r="G1874">
        <v>20</v>
      </c>
      <c r="H1874">
        <v>22</v>
      </c>
      <c r="I1874">
        <v>22</v>
      </c>
      <c r="J1874">
        <v>22</v>
      </c>
      <c r="K1874">
        <v>19</v>
      </c>
      <c r="L1874">
        <v>15</v>
      </c>
      <c r="Z1874">
        <v>144</v>
      </c>
      <c r="AA1874" t="s">
        <v>1963</v>
      </c>
    </row>
    <row r="1875" spans="1:27" x14ac:dyDescent="0.3">
      <c r="A1875" t="s">
        <v>1208</v>
      </c>
      <c r="B1875" t="s">
        <v>2074</v>
      </c>
      <c r="C1875" t="s">
        <v>2057</v>
      </c>
      <c r="E1875">
        <v>15</v>
      </c>
      <c r="F1875">
        <v>33</v>
      </c>
      <c r="G1875">
        <v>42</v>
      </c>
      <c r="H1875">
        <v>48</v>
      </c>
      <c r="I1875">
        <v>48</v>
      </c>
      <c r="J1875">
        <v>45</v>
      </c>
      <c r="K1875">
        <v>39</v>
      </c>
      <c r="L1875">
        <v>30</v>
      </c>
      <c r="Z1875">
        <v>300</v>
      </c>
      <c r="AA1875" t="s">
        <v>1963</v>
      </c>
    </row>
    <row r="1876" spans="1:27" x14ac:dyDescent="0.3">
      <c r="A1876" t="s">
        <v>1208</v>
      </c>
      <c r="B1876" t="s">
        <v>2357</v>
      </c>
      <c r="C1876" t="s">
        <v>1311</v>
      </c>
      <c r="E1876">
        <v>8</v>
      </c>
      <c r="F1876">
        <v>16</v>
      </c>
      <c r="G1876">
        <v>20</v>
      </c>
      <c r="H1876">
        <v>22</v>
      </c>
      <c r="I1876">
        <v>22</v>
      </c>
      <c r="J1876">
        <v>22</v>
      </c>
      <c r="K1876">
        <v>19</v>
      </c>
      <c r="L1876">
        <v>15</v>
      </c>
      <c r="Z1876">
        <v>144</v>
      </c>
      <c r="AA1876" t="s">
        <v>1963</v>
      </c>
    </row>
    <row r="1877" spans="1:27" x14ac:dyDescent="0.3">
      <c r="A1877" t="s">
        <v>1208</v>
      </c>
      <c r="B1877" t="s">
        <v>2358</v>
      </c>
      <c r="C1877" t="s">
        <v>844</v>
      </c>
      <c r="E1877">
        <v>20</v>
      </c>
      <c r="F1877">
        <v>39</v>
      </c>
      <c r="G1877">
        <v>49</v>
      </c>
      <c r="H1877">
        <v>56</v>
      </c>
      <c r="I1877">
        <v>55</v>
      </c>
      <c r="J1877">
        <v>53</v>
      </c>
      <c r="K1877">
        <v>47</v>
      </c>
      <c r="L1877">
        <v>35</v>
      </c>
      <c r="Z1877">
        <v>354</v>
      </c>
      <c r="AA1877" t="s">
        <v>1963</v>
      </c>
    </row>
    <row r="1878" spans="1:27" x14ac:dyDescent="0.3">
      <c r="A1878" t="s">
        <v>1208</v>
      </c>
      <c r="B1878" t="s">
        <v>2075</v>
      </c>
      <c r="C1878" t="s">
        <v>2076</v>
      </c>
      <c r="H1878">
        <v>1</v>
      </c>
      <c r="I1878">
        <v>5</v>
      </c>
      <c r="J1878">
        <v>4</v>
      </c>
      <c r="K1878">
        <v>6</v>
      </c>
      <c r="L1878">
        <v>5</v>
      </c>
      <c r="Z1878">
        <v>21</v>
      </c>
      <c r="AA1878" t="s">
        <v>1963</v>
      </c>
    </row>
    <row r="1879" spans="1:27" x14ac:dyDescent="0.3">
      <c r="A1879" t="s">
        <v>1208</v>
      </c>
      <c r="B1879" t="s">
        <v>2359</v>
      </c>
      <c r="C1879" t="s">
        <v>978</v>
      </c>
      <c r="E1879">
        <v>19</v>
      </c>
      <c r="F1879">
        <v>42</v>
      </c>
      <c r="G1879">
        <v>51</v>
      </c>
      <c r="H1879">
        <v>59</v>
      </c>
      <c r="I1879">
        <v>59</v>
      </c>
      <c r="J1879">
        <v>55</v>
      </c>
      <c r="K1879">
        <v>49</v>
      </c>
      <c r="L1879">
        <v>39</v>
      </c>
      <c r="Z1879">
        <v>373</v>
      </c>
      <c r="AA1879" t="s">
        <v>1963</v>
      </c>
    </row>
    <row r="1880" spans="1:27" x14ac:dyDescent="0.3">
      <c r="A1880" t="s">
        <v>1208</v>
      </c>
      <c r="B1880" t="s">
        <v>2077</v>
      </c>
      <c r="C1880" t="s">
        <v>1211</v>
      </c>
      <c r="E1880">
        <v>4</v>
      </c>
      <c r="F1880">
        <v>11</v>
      </c>
      <c r="G1880">
        <v>13</v>
      </c>
      <c r="H1880">
        <v>9</v>
      </c>
      <c r="I1880">
        <v>7</v>
      </c>
      <c r="J1880">
        <v>8</v>
      </c>
      <c r="K1880">
        <v>7</v>
      </c>
      <c r="L1880">
        <v>7</v>
      </c>
      <c r="Z1880">
        <v>66</v>
      </c>
      <c r="AA1880" t="s">
        <v>1963</v>
      </c>
    </row>
    <row r="1881" spans="1:27" x14ac:dyDescent="0.3">
      <c r="A1881" t="s">
        <v>1208</v>
      </c>
      <c r="B1881" t="s">
        <v>2360</v>
      </c>
      <c r="C1881" t="s">
        <v>2057</v>
      </c>
      <c r="E1881">
        <v>12</v>
      </c>
      <c r="F1881">
        <v>29</v>
      </c>
      <c r="G1881">
        <v>37</v>
      </c>
      <c r="H1881">
        <v>42</v>
      </c>
      <c r="I1881">
        <v>40</v>
      </c>
      <c r="J1881">
        <v>41</v>
      </c>
      <c r="K1881">
        <v>38</v>
      </c>
      <c r="L1881">
        <v>29</v>
      </c>
      <c r="Z1881">
        <v>268</v>
      </c>
      <c r="AA1881" t="s">
        <v>1963</v>
      </c>
    </row>
    <row r="1882" spans="1:27" x14ac:dyDescent="0.3">
      <c r="A1882" t="s">
        <v>1208</v>
      </c>
      <c r="B1882" t="s">
        <v>2078</v>
      </c>
      <c r="C1882" t="s">
        <v>1311</v>
      </c>
      <c r="F1882">
        <v>4</v>
      </c>
      <c r="G1882">
        <v>7</v>
      </c>
      <c r="H1882">
        <v>7</v>
      </c>
      <c r="I1882">
        <v>6</v>
      </c>
      <c r="J1882">
        <v>8</v>
      </c>
      <c r="K1882">
        <v>4</v>
      </c>
      <c r="L1882">
        <v>3</v>
      </c>
      <c r="Z1882">
        <v>39</v>
      </c>
      <c r="AA1882" t="s">
        <v>1963</v>
      </c>
    </row>
    <row r="1883" spans="1:27" x14ac:dyDescent="0.3">
      <c r="A1883" t="s">
        <v>1208</v>
      </c>
      <c r="B1883" t="s">
        <v>2361</v>
      </c>
      <c r="C1883" t="s">
        <v>844</v>
      </c>
      <c r="E1883">
        <v>9</v>
      </c>
      <c r="F1883">
        <v>21</v>
      </c>
      <c r="G1883">
        <v>27</v>
      </c>
      <c r="H1883">
        <v>31</v>
      </c>
      <c r="I1883">
        <v>31</v>
      </c>
      <c r="J1883">
        <v>29</v>
      </c>
      <c r="K1883">
        <v>25</v>
      </c>
      <c r="L1883">
        <v>19</v>
      </c>
      <c r="Z1883">
        <v>192</v>
      </c>
      <c r="AA1883" t="s">
        <v>1963</v>
      </c>
    </row>
    <row r="1884" spans="1:27" x14ac:dyDescent="0.3">
      <c r="A1884" t="s">
        <v>1208</v>
      </c>
      <c r="B1884" t="s">
        <v>2362</v>
      </c>
      <c r="C1884" t="s">
        <v>2076</v>
      </c>
      <c r="E1884">
        <v>7</v>
      </c>
      <c r="F1884">
        <v>20</v>
      </c>
      <c r="G1884">
        <v>26</v>
      </c>
      <c r="H1884">
        <v>29</v>
      </c>
      <c r="I1884">
        <v>27</v>
      </c>
      <c r="J1884">
        <v>26</v>
      </c>
      <c r="K1884">
        <v>26</v>
      </c>
      <c r="L1884">
        <v>18</v>
      </c>
      <c r="Z1884">
        <v>179</v>
      </c>
      <c r="AA1884" t="s">
        <v>1963</v>
      </c>
    </row>
    <row r="1885" spans="1:27" x14ac:dyDescent="0.3">
      <c r="A1885" t="s">
        <v>1208</v>
      </c>
      <c r="B1885" t="s">
        <v>2079</v>
      </c>
      <c r="C1885" t="s">
        <v>1136</v>
      </c>
      <c r="E1885">
        <v>7</v>
      </c>
      <c r="F1885">
        <v>17</v>
      </c>
      <c r="G1885">
        <v>19</v>
      </c>
      <c r="H1885">
        <v>25</v>
      </c>
      <c r="I1885">
        <v>23</v>
      </c>
      <c r="J1885">
        <v>22</v>
      </c>
      <c r="K1885">
        <v>16</v>
      </c>
      <c r="L1885">
        <v>5</v>
      </c>
      <c r="Z1885">
        <v>134</v>
      </c>
      <c r="AA1885" t="s">
        <v>1963</v>
      </c>
    </row>
    <row r="1886" spans="1:27" x14ac:dyDescent="0.3">
      <c r="A1886" t="s">
        <v>1208</v>
      </c>
      <c r="B1886" t="s">
        <v>2363</v>
      </c>
      <c r="C1886" t="s">
        <v>857</v>
      </c>
      <c r="E1886">
        <v>12</v>
      </c>
      <c r="F1886">
        <v>29</v>
      </c>
      <c r="G1886">
        <v>34</v>
      </c>
      <c r="H1886">
        <v>42</v>
      </c>
      <c r="I1886">
        <v>42</v>
      </c>
      <c r="J1886">
        <v>45</v>
      </c>
      <c r="K1886">
        <v>45</v>
      </c>
      <c r="L1886">
        <v>31</v>
      </c>
      <c r="Z1886">
        <v>280</v>
      </c>
      <c r="AA1886" t="s">
        <v>1963</v>
      </c>
    </row>
    <row r="1887" spans="1:27" x14ac:dyDescent="0.3">
      <c r="A1887" t="s">
        <v>1208</v>
      </c>
      <c r="B1887" t="s">
        <v>2080</v>
      </c>
      <c r="C1887" t="s">
        <v>1136</v>
      </c>
      <c r="E1887">
        <v>8</v>
      </c>
      <c r="F1887">
        <v>17</v>
      </c>
      <c r="G1887">
        <v>21</v>
      </c>
      <c r="H1887">
        <v>24</v>
      </c>
      <c r="I1887">
        <v>25</v>
      </c>
      <c r="J1887">
        <v>26</v>
      </c>
      <c r="K1887">
        <v>28</v>
      </c>
      <c r="L1887">
        <v>19</v>
      </c>
      <c r="Z1887">
        <v>168</v>
      </c>
      <c r="AA1887" t="s">
        <v>1963</v>
      </c>
    </row>
    <row r="1888" spans="1:27" x14ac:dyDescent="0.3">
      <c r="A1888" t="s">
        <v>1208</v>
      </c>
      <c r="B1888" t="s">
        <v>2364</v>
      </c>
      <c r="C1888" t="s">
        <v>857</v>
      </c>
      <c r="E1888">
        <v>17</v>
      </c>
      <c r="F1888">
        <v>37</v>
      </c>
      <c r="G1888">
        <v>50</v>
      </c>
      <c r="H1888">
        <v>61</v>
      </c>
      <c r="I1888">
        <v>60</v>
      </c>
      <c r="J1888">
        <v>56</v>
      </c>
      <c r="K1888">
        <v>51</v>
      </c>
      <c r="L1888">
        <v>37</v>
      </c>
      <c r="Z1888">
        <v>369</v>
      </c>
      <c r="AA1888" t="s">
        <v>1963</v>
      </c>
    </row>
    <row r="1889" spans="1:27" x14ac:dyDescent="0.3">
      <c r="A1889" t="s">
        <v>1208</v>
      </c>
      <c r="B1889" t="s">
        <v>2365</v>
      </c>
      <c r="C1889" t="s">
        <v>844</v>
      </c>
      <c r="E1889">
        <v>5</v>
      </c>
      <c r="F1889">
        <v>9</v>
      </c>
      <c r="G1889">
        <v>10</v>
      </c>
      <c r="H1889">
        <v>12</v>
      </c>
      <c r="I1889">
        <v>13</v>
      </c>
      <c r="J1889">
        <v>13</v>
      </c>
      <c r="K1889">
        <v>12</v>
      </c>
      <c r="L1889">
        <v>10</v>
      </c>
      <c r="Z1889">
        <v>84</v>
      </c>
      <c r="AA1889" t="s">
        <v>1963</v>
      </c>
    </row>
    <row r="1890" spans="1:27" x14ac:dyDescent="0.3">
      <c r="A1890" t="s">
        <v>1208</v>
      </c>
      <c r="B1890" t="s">
        <v>2081</v>
      </c>
      <c r="C1890" t="s">
        <v>857</v>
      </c>
      <c r="E1890">
        <v>13</v>
      </c>
      <c r="F1890">
        <v>28</v>
      </c>
      <c r="G1890">
        <v>35</v>
      </c>
      <c r="H1890">
        <v>40</v>
      </c>
      <c r="I1890">
        <v>40</v>
      </c>
      <c r="J1890">
        <v>38</v>
      </c>
      <c r="K1890">
        <v>33</v>
      </c>
      <c r="L1890">
        <v>25</v>
      </c>
      <c r="Z1890">
        <v>252</v>
      </c>
      <c r="AA1890" t="s">
        <v>1963</v>
      </c>
    </row>
    <row r="1891" spans="1:27" x14ac:dyDescent="0.3">
      <c r="A1891" t="s">
        <v>1975</v>
      </c>
      <c r="B1891" t="s">
        <v>2081</v>
      </c>
      <c r="C1891" t="s">
        <v>857</v>
      </c>
      <c r="E1891">
        <v>5</v>
      </c>
      <c r="F1891">
        <v>10</v>
      </c>
      <c r="G1891">
        <v>10</v>
      </c>
      <c r="H1891">
        <v>10</v>
      </c>
      <c r="I1891">
        <v>10</v>
      </c>
      <c r="J1891">
        <v>10</v>
      </c>
      <c r="K1891">
        <v>10</v>
      </c>
      <c r="L1891">
        <v>10</v>
      </c>
      <c r="Z1891">
        <v>75</v>
      </c>
      <c r="AA1891" t="s">
        <v>1963</v>
      </c>
    </row>
    <row r="1892" spans="1:27" x14ac:dyDescent="0.3">
      <c r="A1892" t="s">
        <v>1208</v>
      </c>
      <c r="B1892" t="s">
        <v>2082</v>
      </c>
      <c r="C1892" t="s">
        <v>1024</v>
      </c>
      <c r="E1892">
        <v>8</v>
      </c>
      <c r="F1892">
        <v>18</v>
      </c>
      <c r="G1892">
        <v>12</v>
      </c>
      <c r="H1892">
        <v>23</v>
      </c>
      <c r="I1892">
        <v>28</v>
      </c>
      <c r="J1892">
        <v>26</v>
      </c>
      <c r="K1892">
        <v>37</v>
      </c>
      <c r="L1892">
        <v>28</v>
      </c>
      <c r="Z1892">
        <v>180</v>
      </c>
      <c r="AA1892" t="s">
        <v>1963</v>
      </c>
    </row>
    <row r="1893" spans="1:27" x14ac:dyDescent="0.3">
      <c r="A1893" t="s">
        <v>1208</v>
      </c>
      <c r="B1893" t="s">
        <v>2083</v>
      </c>
      <c r="C1893" t="s">
        <v>1136</v>
      </c>
      <c r="E1893">
        <v>10</v>
      </c>
      <c r="F1893">
        <v>25</v>
      </c>
      <c r="G1893">
        <v>26</v>
      </c>
      <c r="H1893">
        <v>30</v>
      </c>
      <c r="I1893">
        <v>27</v>
      </c>
      <c r="J1893">
        <v>28</v>
      </c>
      <c r="K1893">
        <v>21</v>
      </c>
      <c r="L1893">
        <v>10</v>
      </c>
      <c r="Z1893">
        <v>177</v>
      </c>
      <c r="AA1893" t="s">
        <v>1963</v>
      </c>
    </row>
    <row r="1894" spans="1:27" x14ac:dyDescent="0.3">
      <c r="A1894" t="s">
        <v>1208</v>
      </c>
      <c r="B1894" t="s">
        <v>2366</v>
      </c>
      <c r="C1894" t="s">
        <v>1419</v>
      </c>
      <c r="E1894">
        <v>8</v>
      </c>
      <c r="F1894">
        <v>15</v>
      </c>
      <c r="G1894">
        <v>19</v>
      </c>
      <c r="H1894">
        <v>22</v>
      </c>
      <c r="I1894">
        <v>23</v>
      </c>
      <c r="J1894">
        <v>22</v>
      </c>
      <c r="K1894">
        <v>20</v>
      </c>
      <c r="L1894">
        <v>15</v>
      </c>
      <c r="Z1894">
        <v>144</v>
      </c>
      <c r="AA1894" t="s">
        <v>1963</v>
      </c>
    </row>
    <row r="1895" spans="1:27" x14ac:dyDescent="0.3">
      <c r="A1895" t="s">
        <v>1208</v>
      </c>
      <c r="B1895" t="s">
        <v>2084</v>
      </c>
      <c r="C1895" t="s">
        <v>947</v>
      </c>
      <c r="E1895">
        <v>7</v>
      </c>
      <c r="F1895">
        <v>15</v>
      </c>
      <c r="G1895">
        <v>15</v>
      </c>
      <c r="H1895">
        <v>17</v>
      </c>
      <c r="I1895">
        <v>15</v>
      </c>
      <c r="J1895">
        <v>16</v>
      </c>
      <c r="K1895">
        <v>13</v>
      </c>
      <c r="L1895">
        <v>7</v>
      </c>
      <c r="Z1895">
        <v>105</v>
      </c>
      <c r="AA1895" t="s">
        <v>1963</v>
      </c>
    </row>
    <row r="1896" spans="1:27" x14ac:dyDescent="0.3">
      <c r="A1896" t="s">
        <v>1208</v>
      </c>
      <c r="B1896" t="s">
        <v>2367</v>
      </c>
      <c r="C1896" t="s">
        <v>1024</v>
      </c>
      <c r="E1896">
        <v>14</v>
      </c>
      <c r="F1896">
        <v>30</v>
      </c>
      <c r="G1896">
        <v>36</v>
      </c>
      <c r="H1896">
        <v>42</v>
      </c>
      <c r="I1896">
        <v>43</v>
      </c>
      <c r="J1896">
        <v>42</v>
      </c>
      <c r="K1896">
        <v>37</v>
      </c>
      <c r="L1896">
        <v>30</v>
      </c>
      <c r="Z1896">
        <v>274</v>
      </c>
      <c r="AA1896" t="s">
        <v>1963</v>
      </c>
    </row>
    <row r="1897" spans="1:27" x14ac:dyDescent="0.3">
      <c r="A1897" t="s">
        <v>1208</v>
      </c>
      <c r="B1897" t="s">
        <v>2085</v>
      </c>
      <c r="C1897" t="s">
        <v>1136</v>
      </c>
      <c r="E1897">
        <v>6</v>
      </c>
      <c r="F1897">
        <v>11</v>
      </c>
      <c r="G1897">
        <v>15</v>
      </c>
      <c r="H1897">
        <v>16</v>
      </c>
      <c r="I1897">
        <v>16</v>
      </c>
      <c r="J1897">
        <v>14</v>
      </c>
      <c r="K1897">
        <v>13</v>
      </c>
      <c r="L1897">
        <v>10</v>
      </c>
      <c r="Z1897">
        <v>101</v>
      </c>
      <c r="AA1897" t="s">
        <v>1963</v>
      </c>
    </row>
    <row r="1898" spans="1:27" x14ac:dyDescent="0.3">
      <c r="A1898" t="s">
        <v>1975</v>
      </c>
      <c r="B1898" t="s">
        <v>2085</v>
      </c>
      <c r="C1898" t="s">
        <v>1136</v>
      </c>
      <c r="E1898">
        <v>5</v>
      </c>
      <c r="F1898">
        <v>10</v>
      </c>
      <c r="G1898">
        <v>10</v>
      </c>
      <c r="H1898">
        <v>15</v>
      </c>
      <c r="I1898">
        <v>15</v>
      </c>
      <c r="J1898">
        <v>15</v>
      </c>
      <c r="K1898">
        <v>15</v>
      </c>
      <c r="L1898">
        <v>15</v>
      </c>
      <c r="Z1898">
        <v>100</v>
      </c>
      <c r="AA1898" t="s">
        <v>1963</v>
      </c>
    </row>
    <row r="1899" spans="1:27" x14ac:dyDescent="0.3">
      <c r="A1899" t="s">
        <v>1208</v>
      </c>
      <c r="B1899" t="s">
        <v>2368</v>
      </c>
      <c r="C1899" t="s">
        <v>1024</v>
      </c>
      <c r="E1899">
        <v>20</v>
      </c>
      <c r="F1899">
        <v>43</v>
      </c>
      <c r="G1899">
        <v>55</v>
      </c>
      <c r="H1899">
        <v>61</v>
      </c>
      <c r="I1899">
        <v>62</v>
      </c>
      <c r="J1899">
        <v>58</v>
      </c>
      <c r="K1899">
        <v>51</v>
      </c>
      <c r="L1899">
        <v>39</v>
      </c>
      <c r="Z1899">
        <v>389</v>
      </c>
      <c r="AA1899" t="s">
        <v>1963</v>
      </c>
    </row>
    <row r="1900" spans="1:27" x14ac:dyDescent="0.3">
      <c r="A1900" t="s">
        <v>1208</v>
      </c>
      <c r="B1900" t="s">
        <v>2086</v>
      </c>
      <c r="C1900" t="s">
        <v>1870</v>
      </c>
      <c r="E1900">
        <v>8</v>
      </c>
      <c r="F1900">
        <v>20</v>
      </c>
      <c r="G1900">
        <v>24</v>
      </c>
      <c r="H1900">
        <v>27</v>
      </c>
      <c r="I1900">
        <v>29</v>
      </c>
      <c r="J1900">
        <v>27</v>
      </c>
      <c r="K1900">
        <v>25</v>
      </c>
      <c r="L1900">
        <v>20</v>
      </c>
      <c r="Z1900">
        <v>180</v>
      </c>
      <c r="AA1900" t="s">
        <v>1963</v>
      </c>
    </row>
    <row r="1901" spans="1:27" x14ac:dyDescent="0.3">
      <c r="A1901" t="s">
        <v>1975</v>
      </c>
      <c r="B1901" t="s">
        <v>2086</v>
      </c>
      <c r="C1901" t="s">
        <v>1870</v>
      </c>
      <c r="E1901">
        <v>5</v>
      </c>
      <c r="F1901">
        <v>10</v>
      </c>
      <c r="G1901">
        <v>10</v>
      </c>
      <c r="H1901">
        <v>15</v>
      </c>
      <c r="I1901">
        <v>15</v>
      </c>
      <c r="J1901">
        <v>15</v>
      </c>
      <c r="K1901">
        <v>15</v>
      </c>
      <c r="L1901">
        <v>15</v>
      </c>
      <c r="Z1901">
        <v>100</v>
      </c>
      <c r="AA1901" t="s">
        <v>1963</v>
      </c>
    </row>
    <row r="1902" spans="1:27" x14ac:dyDescent="0.3">
      <c r="A1902" t="s">
        <v>1208</v>
      </c>
      <c r="B1902" t="s">
        <v>2369</v>
      </c>
      <c r="C1902" t="s">
        <v>2370</v>
      </c>
      <c r="E1902">
        <v>11</v>
      </c>
      <c r="F1902">
        <v>26</v>
      </c>
      <c r="G1902">
        <v>32</v>
      </c>
      <c r="H1902">
        <v>36</v>
      </c>
      <c r="I1902">
        <v>36</v>
      </c>
      <c r="J1902">
        <v>34</v>
      </c>
      <c r="K1902">
        <v>30</v>
      </c>
      <c r="L1902">
        <v>23</v>
      </c>
      <c r="Z1902">
        <v>228</v>
      </c>
      <c r="AA1902" t="s">
        <v>1963</v>
      </c>
    </row>
    <row r="1903" spans="1:27" x14ac:dyDescent="0.3">
      <c r="A1903" t="s">
        <v>1208</v>
      </c>
      <c r="B1903" t="s">
        <v>2087</v>
      </c>
      <c r="C1903" t="s">
        <v>857</v>
      </c>
      <c r="J1903">
        <v>15</v>
      </c>
      <c r="K1903">
        <v>40</v>
      </c>
      <c r="L1903">
        <v>50</v>
      </c>
      <c r="M1903">
        <v>50</v>
      </c>
      <c r="N1903">
        <v>34</v>
      </c>
      <c r="O1903">
        <v>32</v>
      </c>
      <c r="P1903">
        <v>27</v>
      </c>
      <c r="Q1903">
        <v>18</v>
      </c>
      <c r="R1903">
        <v>19</v>
      </c>
      <c r="S1903">
        <v>18</v>
      </c>
      <c r="T1903">
        <v>6</v>
      </c>
      <c r="Z1903">
        <v>309</v>
      </c>
      <c r="AA1903" t="s">
        <v>1963</v>
      </c>
    </row>
    <row r="1904" spans="1:27" x14ac:dyDescent="0.3">
      <c r="A1904" t="s">
        <v>1208</v>
      </c>
      <c r="B1904" t="s">
        <v>2371</v>
      </c>
      <c r="C1904" t="s">
        <v>857</v>
      </c>
      <c r="J1904">
        <v>12</v>
      </c>
      <c r="K1904">
        <v>36</v>
      </c>
      <c r="L1904">
        <v>45</v>
      </c>
      <c r="M1904">
        <v>48</v>
      </c>
      <c r="N1904">
        <v>39</v>
      </c>
      <c r="O1904">
        <v>33</v>
      </c>
      <c r="P1904">
        <v>30</v>
      </c>
      <c r="Q1904">
        <v>21</v>
      </c>
      <c r="R1904">
        <v>18</v>
      </c>
      <c r="S1904">
        <v>12</v>
      </c>
      <c r="T1904">
        <v>6</v>
      </c>
      <c r="Z1904">
        <v>300</v>
      </c>
      <c r="AA1904" t="s">
        <v>1963</v>
      </c>
    </row>
    <row r="1905" spans="1:27" x14ac:dyDescent="0.3">
      <c r="A1905" t="s">
        <v>1208</v>
      </c>
      <c r="B1905" t="s">
        <v>2372</v>
      </c>
      <c r="C1905" t="s">
        <v>857</v>
      </c>
      <c r="J1905">
        <v>23</v>
      </c>
      <c r="K1905">
        <v>66</v>
      </c>
      <c r="L1905">
        <v>84</v>
      </c>
      <c r="M1905">
        <v>89</v>
      </c>
      <c r="N1905">
        <v>74</v>
      </c>
      <c r="O1905">
        <v>63</v>
      </c>
      <c r="P1905">
        <v>57</v>
      </c>
      <c r="Q1905">
        <v>42</v>
      </c>
      <c r="R1905">
        <v>36</v>
      </c>
      <c r="S1905">
        <v>25</v>
      </c>
      <c r="T1905">
        <v>14</v>
      </c>
      <c r="Z1905">
        <v>573</v>
      </c>
      <c r="AA1905" t="s">
        <v>1963</v>
      </c>
    </row>
    <row r="1906" spans="1:27" x14ac:dyDescent="0.3">
      <c r="A1906" t="s">
        <v>1208</v>
      </c>
      <c r="B1906" t="s">
        <v>2088</v>
      </c>
      <c r="C1906" t="s">
        <v>857</v>
      </c>
      <c r="J1906">
        <v>3</v>
      </c>
      <c r="K1906">
        <v>21</v>
      </c>
      <c r="L1906">
        <v>29</v>
      </c>
      <c r="M1906">
        <v>38</v>
      </c>
      <c r="N1906">
        <v>38</v>
      </c>
      <c r="O1906">
        <v>35</v>
      </c>
      <c r="P1906">
        <v>35</v>
      </c>
      <c r="Q1906">
        <v>23</v>
      </c>
      <c r="R1906">
        <v>15</v>
      </c>
      <c r="S1906">
        <v>12</v>
      </c>
      <c r="T1906">
        <v>7</v>
      </c>
      <c r="Z1906">
        <v>256</v>
      </c>
      <c r="AA1906" t="s">
        <v>1963</v>
      </c>
    </row>
    <row r="1907" spans="1:27" x14ac:dyDescent="0.3">
      <c r="A1907" t="s">
        <v>1208</v>
      </c>
      <c r="B1907" t="s">
        <v>2373</v>
      </c>
      <c r="C1907" t="s">
        <v>857</v>
      </c>
      <c r="J1907">
        <v>16</v>
      </c>
      <c r="K1907">
        <v>48</v>
      </c>
      <c r="L1907">
        <v>60</v>
      </c>
      <c r="M1907">
        <v>64</v>
      </c>
      <c r="N1907">
        <v>52</v>
      </c>
      <c r="O1907">
        <v>44</v>
      </c>
      <c r="P1907">
        <v>40</v>
      </c>
      <c r="Q1907">
        <v>28</v>
      </c>
      <c r="R1907">
        <v>24</v>
      </c>
      <c r="S1907">
        <v>16</v>
      </c>
      <c r="T1907">
        <v>8</v>
      </c>
      <c r="Z1907">
        <v>400</v>
      </c>
      <c r="AA1907" t="s">
        <v>1963</v>
      </c>
    </row>
    <row r="1908" spans="1:27" x14ac:dyDescent="0.3">
      <c r="A1908" t="s">
        <v>1208</v>
      </c>
      <c r="B1908" t="s">
        <v>2374</v>
      </c>
      <c r="C1908" t="s">
        <v>857</v>
      </c>
      <c r="J1908">
        <v>21</v>
      </c>
      <c r="K1908">
        <v>67</v>
      </c>
      <c r="L1908">
        <v>84</v>
      </c>
      <c r="M1908">
        <v>90</v>
      </c>
      <c r="N1908">
        <v>73</v>
      </c>
      <c r="O1908">
        <v>63</v>
      </c>
      <c r="P1908">
        <v>57</v>
      </c>
      <c r="Q1908">
        <v>39</v>
      </c>
      <c r="R1908">
        <v>33</v>
      </c>
      <c r="S1908">
        <v>22</v>
      </c>
      <c r="T1908">
        <v>10</v>
      </c>
      <c r="Z1908">
        <v>559</v>
      </c>
      <c r="AA1908" t="s">
        <v>1963</v>
      </c>
    </row>
    <row r="1909" spans="1:27" x14ac:dyDescent="0.3">
      <c r="A1909" t="s">
        <v>1208</v>
      </c>
      <c r="B1909" t="s">
        <v>2375</v>
      </c>
      <c r="C1909" t="s">
        <v>1722</v>
      </c>
      <c r="J1909">
        <v>15</v>
      </c>
      <c r="K1909">
        <v>47</v>
      </c>
      <c r="L1909">
        <v>58</v>
      </c>
      <c r="M1909">
        <v>61</v>
      </c>
      <c r="N1909">
        <v>50</v>
      </c>
      <c r="O1909">
        <v>42</v>
      </c>
      <c r="P1909">
        <v>38</v>
      </c>
      <c r="Q1909">
        <v>26</v>
      </c>
      <c r="R1909">
        <v>22</v>
      </c>
      <c r="S1909">
        <v>14</v>
      </c>
      <c r="T1909">
        <v>6</v>
      </c>
      <c r="Z1909">
        <v>379</v>
      </c>
      <c r="AA1909" t="s">
        <v>1963</v>
      </c>
    </row>
    <row r="1910" spans="1:27" x14ac:dyDescent="0.3">
      <c r="A1910" t="s">
        <v>1208</v>
      </c>
      <c r="B1910" t="s">
        <v>2089</v>
      </c>
      <c r="C1910" t="s">
        <v>857</v>
      </c>
      <c r="J1910">
        <v>2</v>
      </c>
      <c r="K1910">
        <v>5</v>
      </c>
      <c r="L1910">
        <v>10</v>
      </c>
      <c r="M1910">
        <v>14</v>
      </c>
      <c r="N1910">
        <v>15</v>
      </c>
      <c r="O1910">
        <v>10</v>
      </c>
      <c r="P1910">
        <v>10</v>
      </c>
      <c r="Q1910">
        <v>9</v>
      </c>
      <c r="R1910">
        <v>6</v>
      </c>
      <c r="S1910">
        <v>7</v>
      </c>
      <c r="T1910">
        <v>6</v>
      </c>
      <c r="Z1910">
        <v>94</v>
      </c>
      <c r="AA1910" t="s">
        <v>1963</v>
      </c>
    </row>
    <row r="1911" spans="1:27" x14ac:dyDescent="0.3">
      <c r="A1911" t="s">
        <v>1208</v>
      </c>
      <c r="B1911" t="s">
        <v>2376</v>
      </c>
      <c r="C1911" t="s">
        <v>2377</v>
      </c>
      <c r="J1911">
        <v>3</v>
      </c>
      <c r="K1911">
        <v>7</v>
      </c>
      <c r="L1911">
        <v>12</v>
      </c>
      <c r="M1911">
        <v>13</v>
      </c>
      <c r="N1911">
        <v>11</v>
      </c>
      <c r="O1911">
        <v>9</v>
      </c>
      <c r="P1911">
        <v>9</v>
      </c>
      <c r="Q1911">
        <v>9</v>
      </c>
      <c r="R1911">
        <v>7</v>
      </c>
      <c r="S1911">
        <v>6</v>
      </c>
      <c r="T1911">
        <v>4</v>
      </c>
      <c r="Z1911">
        <v>90</v>
      </c>
      <c r="AA1911" t="s">
        <v>1963</v>
      </c>
    </row>
    <row r="1912" spans="1:27" x14ac:dyDescent="0.3">
      <c r="A1912" t="s">
        <v>1208</v>
      </c>
      <c r="B1912" t="s">
        <v>2090</v>
      </c>
      <c r="C1912" t="s">
        <v>1317</v>
      </c>
      <c r="J1912">
        <v>7</v>
      </c>
      <c r="K1912">
        <v>11</v>
      </c>
      <c r="L1912">
        <v>16</v>
      </c>
      <c r="M1912">
        <v>16</v>
      </c>
      <c r="N1912">
        <v>16</v>
      </c>
      <c r="O1912">
        <v>16</v>
      </c>
      <c r="P1912">
        <v>16</v>
      </c>
      <c r="Q1912">
        <v>16</v>
      </c>
      <c r="R1912">
        <v>12</v>
      </c>
      <c r="S1912">
        <v>10</v>
      </c>
      <c r="T1912">
        <v>7</v>
      </c>
      <c r="Z1912">
        <v>143</v>
      </c>
      <c r="AA1912" t="s">
        <v>1963</v>
      </c>
    </row>
    <row r="1913" spans="1:27" x14ac:dyDescent="0.3">
      <c r="A1913" t="s">
        <v>1208</v>
      </c>
      <c r="B1913" t="s">
        <v>2378</v>
      </c>
      <c r="C1913" t="s">
        <v>1317</v>
      </c>
      <c r="J1913">
        <v>1</v>
      </c>
      <c r="K1913">
        <v>5</v>
      </c>
      <c r="L1913">
        <v>9</v>
      </c>
      <c r="M1913">
        <v>13</v>
      </c>
      <c r="N1913">
        <v>12</v>
      </c>
      <c r="O1913">
        <v>12</v>
      </c>
      <c r="P1913">
        <v>11</v>
      </c>
      <c r="Q1913">
        <v>9</v>
      </c>
      <c r="R1913">
        <v>10</v>
      </c>
      <c r="S1913">
        <v>9</v>
      </c>
      <c r="T1913">
        <v>8</v>
      </c>
      <c r="Z1913">
        <v>99</v>
      </c>
      <c r="AA1913" t="s">
        <v>1963</v>
      </c>
    </row>
    <row r="1914" spans="1:27" x14ac:dyDescent="0.3">
      <c r="A1914" t="s">
        <v>1208</v>
      </c>
      <c r="B1914" t="s">
        <v>2379</v>
      </c>
      <c r="C1914" t="s">
        <v>857</v>
      </c>
      <c r="J1914">
        <v>12</v>
      </c>
      <c r="K1914">
        <v>42</v>
      </c>
      <c r="L1914">
        <v>53</v>
      </c>
      <c r="M1914">
        <v>55</v>
      </c>
      <c r="N1914">
        <v>45</v>
      </c>
      <c r="O1914">
        <v>37</v>
      </c>
      <c r="P1914">
        <v>33</v>
      </c>
      <c r="Q1914">
        <v>21</v>
      </c>
      <c r="R1914">
        <v>17</v>
      </c>
      <c r="S1914">
        <v>12</v>
      </c>
      <c r="T1914">
        <v>4</v>
      </c>
      <c r="Z1914">
        <v>331</v>
      </c>
      <c r="AA1914" t="s">
        <v>1963</v>
      </c>
    </row>
    <row r="1915" spans="1:27" x14ac:dyDescent="0.3">
      <c r="A1915" t="s">
        <v>1208</v>
      </c>
      <c r="B1915" t="s">
        <v>2091</v>
      </c>
      <c r="C1915" t="s">
        <v>868</v>
      </c>
      <c r="J1915">
        <v>8</v>
      </c>
      <c r="K1915">
        <v>9</v>
      </c>
      <c r="L1915">
        <v>11</v>
      </c>
      <c r="M1915">
        <v>19</v>
      </c>
      <c r="N1915">
        <v>19</v>
      </c>
      <c r="O1915">
        <v>19</v>
      </c>
      <c r="P1915">
        <v>10</v>
      </c>
      <c r="Q1915">
        <v>10</v>
      </c>
      <c r="R1915">
        <v>10</v>
      </c>
      <c r="S1915">
        <v>7</v>
      </c>
      <c r="T1915">
        <v>7</v>
      </c>
      <c r="Z1915">
        <v>129</v>
      </c>
      <c r="AA1915" t="s">
        <v>1963</v>
      </c>
    </row>
    <row r="1916" spans="1:27" x14ac:dyDescent="0.3">
      <c r="A1916" t="s">
        <v>1208</v>
      </c>
      <c r="B1916" t="s">
        <v>2092</v>
      </c>
      <c r="C1916" t="s">
        <v>1317</v>
      </c>
      <c r="J1916">
        <v>6</v>
      </c>
      <c r="K1916">
        <v>7</v>
      </c>
      <c r="L1916">
        <v>7</v>
      </c>
      <c r="M1916">
        <v>7</v>
      </c>
      <c r="N1916">
        <v>9</v>
      </c>
      <c r="O1916">
        <v>9</v>
      </c>
      <c r="P1916">
        <v>12</v>
      </c>
      <c r="Q1916">
        <v>12</v>
      </c>
      <c r="R1916">
        <v>7</v>
      </c>
      <c r="S1916">
        <v>7</v>
      </c>
      <c r="T1916">
        <v>7</v>
      </c>
      <c r="Z1916">
        <v>90</v>
      </c>
      <c r="AA1916" t="s">
        <v>1963</v>
      </c>
    </row>
    <row r="1917" spans="1:27" x14ac:dyDescent="0.3">
      <c r="A1917" t="s">
        <v>1208</v>
      </c>
      <c r="B1917" t="s">
        <v>2380</v>
      </c>
      <c r="C1917" t="s">
        <v>857</v>
      </c>
      <c r="J1917">
        <v>5</v>
      </c>
      <c r="K1917">
        <v>19</v>
      </c>
      <c r="L1917">
        <v>26</v>
      </c>
      <c r="M1917">
        <v>27</v>
      </c>
      <c r="N1917">
        <v>21</v>
      </c>
      <c r="O1917">
        <v>17</v>
      </c>
      <c r="P1917">
        <v>16</v>
      </c>
      <c r="Q1917">
        <v>10</v>
      </c>
      <c r="R1917">
        <v>8</v>
      </c>
      <c r="S1917">
        <v>6</v>
      </c>
      <c r="T1917">
        <v>2</v>
      </c>
      <c r="Z1917">
        <v>157</v>
      </c>
      <c r="AA1917" t="s">
        <v>1963</v>
      </c>
    </row>
    <row r="1918" spans="1:27" x14ac:dyDescent="0.3">
      <c r="A1918" t="s">
        <v>1208</v>
      </c>
      <c r="B1918" t="s">
        <v>2093</v>
      </c>
      <c r="C1918" t="s">
        <v>1460</v>
      </c>
      <c r="K1918">
        <v>3</v>
      </c>
      <c r="R1918">
        <v>3</v>
      </c>
      <c r="S1918">
        <v>1</v>
      </c>
      <c r="T1918">
        <v>1</v>
      </c>
      <c r="Z1918">
        <v>8</v>
      </c>
      <c r="AA1918" t="s">
        <v>1963</v>
      </c>
    </row>
    <row r="1919" spans="1:27" x14ac:dyDescent="0.3">
      <c r="A1919" t="s">
        <v>1208</v>
      </c>
      <c r="B1919" t="s">
        <v>2094</v>
      </c>
      <c r="C1919" t="s">
        <v>857</v>
      </c>
      <c r="J1919">
        <v>5</v>
      </c>
      <c r="K1919">
        <v>5</v>
      </c>
      <c r="L1919">
        <v>11</v>
      </c>
      <c r="M1919">
        <v>10</v>
      </c>
      <c r="N1919">
        <v>12</v>
      </c>
      <c r="O1919">
        <v>12</v>
      </c>
      <c r="P1919">
        <v>12</v>
      </c>
      <c r="Q1919">
        <v>12</v>
      </c>
      <c r="R1919">
        <v>12</v>
      </c>
      <c r="S1919">
        <v>7</v>
      </c>
      <c r="T1919">
        <v>6</v>
      </c>
      <c r="Z1919">
        <v>104</v>
      </c>
      <c r="AA1919" t="s">
        <v>1963</v>
      </c>
    </row>
    <row r="1920" spans="1:27" x14ac:dyDescent="0.3">
      <c r="A1920" t="s">
        <v>1208</v>
      </c>
      <c r="B1920" t="s">
        <v>2095</v>
      </c>
      <c r="C1920" t="s">
        <v>844</v>
      </c>
      <c r="J1920">
        <v>31</v>
      </c>
      <c r="K1920">
        <v>40</v>
      </c>
      <c r="L1920">
        <v>39</v>
      </c>
      <c r="M1920">
        <v>41</v>
      </c>
      <c r="N1920">
        <v>36</v>
      </c>
      <c r="O1920">
        <v>35</v>
      </c>
      <c r="P1920">
        <v>33</v>
      </c>
      <c r="Q1920">
        <v>26</v>
      </c>
      <c r="R1920">
        <v>22</v>
      </c>
      <c r="S1920">
        <v>20</v>
      </c>
      <c r="T1920">
        <v>15</v>
      </c>
      <c r="Z1920">
        <v>338</v>
      </c>
      <c r="AA1920" t="s">
        <v>1963</v>
      </c>
    </row>
    <row r="1921" spans="1:27" x14ac:dyDescent="0.3">
      <c r="A1921" t="s">
        <v>1208</v>
      </c>
      <c r="B1921" t="s">
        <v>2381</v>
      </c>
      <c r="C1921" t="s">
        <v>1317</v>
      </c>
      <c r="J1921">
        <v>2</v>
      </c>
      <c r="K1921">
        <v>5</v>
      </c>
      <c r="L1921">
        <v>7</v>
      </c>
      <c r="M1921">
        <v>9</v>
      </c>
      <c r="N1921">
        <v>10</v>
      </c>
      <c r="O1921">
        <v>12</v>
      </c>
      <c r="P1921">
        <v>13</v>
      </c>
      <c r="Q1921">
        <v>12</v>
      </c>
      <c r="R1921">
        <v>11</v>
      </c>
      <c r="S1921">
        <v>8</v>
      </c>
      <c r="T1921">
        <v>5</v>
      </c>
      <c r="Z1921">
        <v>94</v>
      </c>
      <c r="AA1921" t="s">
        <v>1963</v>
      </c>
    </row>
    <row r="1922" spans="1:27" x14ac:dyDescent="0.3">
      <c r="A1922" t="s">
        <v>1208</v>
      </c>
      <c r="B1922" t="s">
        <v>2096</v>
      </c>
      <c r="C1922" t="s">
        <v>1289</v>
      </c>
      <c r="J1922">
        <v>15</v>
      </c>
      <c r="K1922">
        <v>18</v>
      </c>
      <c r="L1922">
        <v>24</v>
      </c>
      <c r="M1922">
        <v>28</v>
      </c>
      <c r="N1922">
        <v>28</v>
      </c>
      <c r="O1922">
        <v>25</v>
      </c>
      <c r="P1922">
        <v>25</v>
      </c>
      <c r="Q1922">
        <v>13</v>
      </c>
      <c r="R1922">
        <v>12</v>
      </c>
      <c r="S1922">
        <v>10</v>
      </c>
      <c r="T1922">
        <v>11</v>
      </c>
      <c r="Z1922">
        <v>209</v>
      </c>
      <c r="AA1922" t="s">
        <v>1963</v>
      </c>
    </row>
    <row r="1923" spans="1:27" x14ac:dyDescent="0.3">
      <c r="A1923" t="s">
        <v>1208</v>
      </c>
      <c r="B1923" t="s">
        <v>2382</v>
      </c>
      <c r="C1923" t="s">
        <v>844</v>
      </c>
      <c r="J1923">
        <v>9</v>
      </c>
      <c r="K1923">
        <v>13</v>
      </c>
      <c r="L1923">
        <v>17</v>
      </c>
      <c r="M1923">
        <v>21</v>
      </c>
      <c r="N1923">
        <v>18</v>
      </c>
      <c r="O1923">
        <v>16</v>
      </c>
      <c r="P1923">
        <v>16</v>
      </c>
      <c r="Q1923">
        <v>13</v>
      </c>
      <c r="R1923">
        <v>12</v>
      </c>
      <c r="S1923">
        <v>11</v>
      </c>
      <c r="T1923">
        <v>9</v>
      </c>
      <c r="Z1923">
        <v>155</v>
      </c>
      <c r="AA1923" t="s">
        <v>1963</v>
      </c>
    </row>
    <row r="1924" spans="1:27" x14ac:dyDescent="0.3">
      <c r="A1924" t="s">
        <v>1208</v>
      </c>
      <c r="B1924" t="s">
        <v>2097</v>
      </c>
      <c r="C1924" t="s">
        <v>1317</v>
      </c>
      <c r="J1924">
        <v>2</v>
      </c>
      <c r="Z1924">
        <v>2</v>
      </c>
      <c r="AA1924" t="s">
        <v>1963</v>
      </c>
    </row>
    <row r="1925" spans="1:27" x14ac:dyDescent="0.3">
      <c r="A1925" t="s">
        <v>1975</v>
      </c>
      <c r="B1925" t="s">
        <v>2097</v>
      </c>
      <c r="C1925" t="s">
        <v>1317</v>
      </c>
      <c r="K1925">
        <v>2</v>
      </c>
      <c r="L1925">
        <v>4</v>
      </c>
      <c r="M1925">
        <v>4</v>
      </c>
      <c r="N1925">
        <v>4</v>
      </c>
      <c r="O1925">
        <v>4</v>
      </c>
      <c r="P1925">
        <v>4</v>
      </c>
      <c r="Q1925">
        <v>4</v>
      </c>
      <c r="R1925">
        <v>4</v>
      </c>
      <c r="S1925">
        <v>2</v>
      </c>
      <c r="T1925">
        <v>2</v>
      </c>
      <c r="Z1925">
        <v>34</v>
      </c>
      <c r="AA1925" t="s">
        <v>1963</v>
      </c>
    </row>
    <row r="1926" spans="1:27" x14ac:dyDescent="0.3">
      <c r="A1926" t="s">
        <v>1208</v>
      </c>
      <c r="B1926" t="s">
        <v>2383</v>
      </c>
      <c r="C1926" t="s">
        <v>1289</v>
      </c>
      <c r="J1926">
        <v>14</v>
      </c>
      <c r="K1926">
        <v>20</v>
      </c>
      <c r="L1926">
        <v>24</v>
      </c>
      <c r="M1926">
        <v>26</v>
      </c>
      <c r="N1926">
        <v>22</v>
      </c>
      <c r="O1926">
        <v>20</v>
      </c>
      <c r="P1926">
        <v>18</v>
      </c>
      <c r="Q1926">
        <v>16</v>
      </c>
      <c r="R1926">
        <v>14</v>
      </c>
      <c r="S1926">
        <v>14</v>
      </c>
      <c r="T1926">
        <v>12</v>
      </c>
      <c r="Z1926">
        <v>200</v>
      </c>
      <c r="AA1926" t="s">
        <v>1963</v>
      </c>
    </row>
    <row r="1927" spans="1:27" x14ac:dyDescent="0.3">
      <c r="A1927" t="s">
        <v>1208</v>
      </c>
      <c r="B1927" t="s">
        <v>2384</v>
      </c>
      <c r="C1927" t="s">
        <v>844</v>
      </c>
      <c r="J1927">
        <v>14</v>
      </c>
      <c r="K1927">
        <v>20</v>
      </c>
      <c r="L1927">
        <v>24</v>
      </c>
      <c r="M1927">
        <v>26</v>
      </c>
      <c r="N1927">
        <v>22</v>
      </c>
      <c r="O1927">
        <v>20</v>
      </c>
      <c r="P1927">
        <v>18</v>
      </c>
      <c r="Q1927">
        <v>16</v>
      </c>
      <c r="R1927">
        <v>14</v>
      </c>
      <c r="S1927">
        <v>14</v>
      </c>
      <c r="T1927">
        <v>12</v>
      </c>
      <c r="Z1927">
        <v>200</v>
      </c>
      <c r="AA1927" t="s">
        <v>1963</v>
      </c>
    </row>
    <row r="1928" spans="1:27" x14ac:dyDescent="0.3">
      <c r="A1928" t="s">
        <v>1208</v>
      </c>
      <c r="B1928" t="s">
        <v>2098</v>
      </c>
      <c r="C1928" t="s">
        <v>1038</v>
      </c>
      <c r="J1928">
        <v>2</v>
      </c>
      <c r="K1928">
        <v>3</v>
      </c>
      <c r="L1928">
        <v>6</v>
      </c>
      <c r="M1928">
        <v>10</v>
      </c>
      <c r="N1928">
        <v>11</v>
      </c>
      <c r="O1928">
        <v>11</v>
      </c>
      <c r="P1928">
        <v>10</v>
      </c>
      <c r="Q1928">
        <v>10</v>
      </c>
      <c r="R1928">
        <v>9</v>
      </c>
      <c r="S1928">
        <v>6</v>
      </c>
      <c r="T1928">
        <v>6</v>
      </c>
      <c r="Z1928">
        <v>84</v>
      </c>
      <c r="AA1928" t="s">
        <v>1963</v>
      </c>
    </row>
    <row r="1929" spans="1:27" x14ac:dyDescent="0.3">
      <c r="A1929" t="s">
        <v>1208</v>
      </c>
      <c r="B1929" t="s">
        <v>2385</v>
      </c>
      <c r="C1929" t="s">
        <v>978</v>
      </c>
      <c r="J1929">
        <v>17</v>
      </c>
      <c r="K1929">
        <v>67</v>
      </c>
      <c r="L1929">
        <v>95</v>
      </c>
      <c r="M1929">
        <v>93</v>
      </c>
      <c r="N1929">
        <v>60</v>
      </c>
      <c r="O1929">
        <v>47</v>
      </c>
      <c r="P1929">
        <v>37</v>
      </c>
      <c r="Q1929">
        <v>29</v>
      </c>
      <c r="R1929">
        <v>25</v>
      </c>
      <c r="S1929">
        <v>9</v>
      </c>
      <c r="Z1929">
        <v>479</v>
      </c>
      <c r="AA1929" t="s">
        <v>1963</v>
      </c>
    </row>
    <row r="1930" spans="1:27" x14ac:dyDescent="0.3">
      <c r="A1930" t="s">
        <v>1208</v>
      </c>
      <c r="B1930" t="s">
        <v>2099</v>
      </c>
      <c r="C1930" t="s">
        <v>2100</v>
      </c>
      <c r="J1930">
        <v>1</v>
      </c>
      <c r="K1930">
        <v>11</v>
      </c>
      <c r="L1930">
        <v>24</v>
      </c>
      <c r="M1930">
        <v>25</v>
      </c>
      <c r="N1930">
        <v>17</v>
      </c>
      <c r="O1930">
        <v>15</v>
      </c>
      <c r="P1930">
        <v>14</v>
      </c>
      <c r="Q1930">
        <v>14</v>
      </c>
      <c r="R1930">
        <v>13</v>
      </c>
      <c r="S1930">
        <v>6</v>
      </c>
      <c r="T1930">
        <v>6</v>
      </c>
      <c r="Z1930">
        <v>146</v>
      </c>
      <c r="AA1930" t="s">
        <v>1963</v>
      </c>
    </row>
    <row r="1931" spans="1:27" x14ac:dyDescent="0.3">
      <c r="A1931" t="s">
        <v>1208</v>
      </c>
      <c r="B1931" t="s">
        <v>2386</v>
      </c>
      <c r="C1931" t="s">
        <v>978</v>
      </c>
      <c r="J1931">
        <v>25</v>
      </c>
      <c r="K1931">
        <v>70</v>
      </c>
      <c r="L1931">
        <v>91</v>
      </c>
      <c r="M1931">
        <v>89</v>
      </c>
      <c r="N1931">
        <v>73</v>
      </c>
      <c r="O1931">
        <v>62</v>
      </c>
      <c r="P1931">
        <v>50</v>
      </c>
      <c r="Q1931">
        <v>39</v>
      </c>
      <c r="R1931">
        <v>33</v>
      </c>
      <c r="S1931">
        <v>25</v>
      </c>
      <c r="T1931">
        <v>13</v>
      </c>
      <c r="Z1931">
        <v>570</v>
      </c>
      <c r="AA1931" t="s">
        <v>1963</v>
      </c>
    </row>
    <row r="1932" spans="1:27" x14ac:dyDescent="0.3">
      <c r="A1932" t="s">
        <v>1208</v>
      </c>
      <c r="B1932" t="s">
        <v>2387</v>
      </c>
      <c r="C1932" t="s">
        <v>857</v>
      </c>
      <c r="J1932">
        <v>8</v>
      </c>
      <c r="K1932">
        <v>24</v>
      </c>
      <c r="L1932">
        <v>32</v>
      </c>
      <c r="M1932">
        <v>32</v>
      </c>
      <c r="N1932">
        <v>26</v>
      </c>
      <c r="O1932">
        <v>22</v>
      </c>
      <c r="P1932">
        <v>18</v>
      </c>
      <c r="Q1932">
        <v>14</v>
      </c>
      <c r="R1932">
        <v>12</v>
      </c>
      <c r="S1932">
        <v>8</v>
      </c>
      <c r="T1932">
        <v>4</v>
      </c>
      <c r="Z1932">
        <v>200</v>
      </c>
      <c r="AA1932" t="s">
        <v>1963</v>
      </c>
    </row>
    <row r="1933" spans="1:27" x14ac:dyDescent="0.3">
      <c r="A1933" t="s">
        <v>1208</v>
      </c>
      <c r="B1933" t="s">
        <v>2388</v>
      </c>
      <c r="C1933" t="s">
        <v>978</v>
      </c>
      <c r="J1933">
        <v>14</v>
      </c>
      <c r="K1933">
        <v>42</v>
      </c>
      <c r="L1933">
        <v>56</v>
      </c>
      <c r="M1933">
        <v>56</v>
      </c>
      <c r="N1933">
        <v>46</v>
      </c>
      <c r="O1933">
        <v>39</v>
      </c>
      <c r="P1933">
        <v>32</v>
      </c>
      <c r="Q1933">
        <v>25</v>
      </c>
      <c r="R1933">
        <v>21</v>
      </c>
      <c r="S1933">
        <v>14</v>
      </c>
      <c r="T1933">
        <v>7</v>
      </c>
      <c r="Z1933">
        <v>352</v>
      </c>
      <c r="AA1933" t="s">
        <v>1963</v>
      </c>
    </row>
    <row r="1934" spans="1:27" x14ac:dyDescent="0.3">
      <c r="A1934" t="s">
        <v>1208</v>
      </c>
      <c r="B1934" t="s">
        <v>2389</v>
      </c>
      <c r="C1934" t="s">
        <v>1244</v>
      </c>
      <c r="J1934">
        <v>3</v>
      </c>
      <c r="K1934">
        <v>6</v>
      </c>
      <c r="L1934">
        <v>11</v>
      </c>
      <c r="M1934">
        <v>15</v>
      </c>
      <c r="N1934">
        <v>14</v>
      </c>
      <c r="O1934">
        <v>11</v>
      </c>
      <c r="P1934">
        <v>10</v>
      </c>
      <c r="Q1934">
        <v>9</v>
      </c>
      <c r="R1934">
        <v>8</v>
      </c>
      <c r="S1934">
        <v>7</v>
      </c>
      <c r="T1934">
        <v>4</v>
      </c>
      <c r="Z1934">
        <v>98</v>
      </c>
      <c r="AA1934" t="s">
        <v>1963</v>
      </c>
    </row>
    <row r="1935" spans="1:27" x14ac:dyDescent="0.3">
      <c r="A1935" t="s">
        <v>1208</v>
      </c>
      <c r="B1935" t="s">
        <v>2390</v>
      </c>
      <c r="C1935" t="s">
        <v>1419</v>
      </c>
      <c r="J1935">
        <v>10</v>
      </c>
      <c r="K1935">
        <v>30</v>
      </c>
      <c r="L1935">
        <v>40</v>
      </c>
      <c r="M1935">
        <v>40</v>
      </c>
      <c r="N1935">
        <v>33</v>
      </c>
      <c r="O1935">
        <v>28</v>
      </c>
      <c r="P1935">
        <v>23</v>
      </c>
      <c r="Q1935">
        <v>18</v>
      </c>
      <c r="R1935">
        <v>15</v>
      </c>
      <c r="S1935">
        <v>10</v>
      </c>
      <c r="T1935">
        <v>5</v>
      </c>
      <c r="Z1935">
        <v>252</v>
      </c>
      <c r="AA1935" t="s">
        <v>1963</v>
      </c>
    </row>
    <row r="1936" spans="1:27" x14ac:dyDescent="0.3">
      <c r="A1936" t="s">
        <v>1208</v>
      </c>
      <c r="B1936" t="s">
        <v>2101</v>
      </c>
      <c r="C1936" t="s">
        <v>857</v>
      </c>
      <c r="J1936">
        <v>2</v>
      </c>
      <c r="K1936">
        <v>5</v>
      </c>
      <c r="L1936">
        <v>7</v>
      </c>
      <c r="M1936">
        <v>11</v>
      </c>
      <c r="N1936">
        <v>11</v>
      </c>
      <c r="O1936">
        <v>11</v>
      </c>
      <c r="P1936">
        <v>6</v>
      </c>
      <c r="Q1936">
        <v>6</v>
      </c>
      <c r="R1936">
        <v>5</v>
      </c>
      <c r="S1936">
        <v>3</v>
      </c>
      <c r="T1936">
        <v>3</v>
      </c>
      <c r="Z1936">
        <v>70</v>
      </c>
      <c r="AA1936" t="s">
        <v>1963</v>
      </c>
    </row>
    <row r="1937" spans="1:27" x14ac:dyDescent="0.3">
      <c r="A1937" t="s">
        <v>1208</v>
      </c>
      <c r="B1937" t="s">
        <v>2391</v>
      </c>
      <c r="C1937" t="s">
        <v>978</v>
      </c>
      <c r="J1937">
        <v>10</v>
      </c>
      <c r="K1937">
        <v>29</v>
      </c>
      <c r="L1937">
        <v>39</v>
      </c>
      <c r="M1937">
        <v>39</v>
      </c>
      <c r="N1937">
        <v>31</v>
      </c>
      <c r="O1937">
        <v>26</v>
      </c>
      <c r="P1937">
        <v>21</v>
      </c>
      <c r="Q1937">
        <v>16</v>
      </c>
      <c r="R1937">
        <v>14</v>
      </c>
      <c r="S1937">
        <v>9</v>
      </c>
      <c r="T1937">
        <v>4</v>
      </c>
      <c r="Z1937">
        <v>238</v>
      </c>
      <c r="AA1937" t="s">
        <v>1963</v>
      </c>
    </row>
    <row r="1938" spans="1:27" x14ac:dyDescent="0.3">
      <c r="A1938" t="s">
        <v>1208</v>
      </c>
      <c r="B1938" t="s">
        <v>2392</v>
      </c>
      <c r="C1938" t="s">
        <v>1727</v>
      </c>
      <c r="J1938">
        <v>4</v>
      </c>
      <c r="K1938">
        <v>8</v>
      </c>
      <c r="L1938">
        <v>14</v>
      </c>
      <c r="M1938">
        <v>16</v>
      </c>
      <c r="N1938">
        <v>15</v>
      </c>
      <c r="O1938">
        <v>13</v>
      </c>
      <c r="P1938">
        <v>10</v>
      </c>
      <c r="Q1938">
        <v>9</v>
      </c>
      <c r="R1938">
        <v>7</v>
      </c>
      <c r="S1938">
        <v>5</v>
      </c>
      <c r="T1938">
        <v>4</v>
      </c>
      <c r="Z1938">
        <v>105</v>
      </c>
      <c r="AA1938" t="s">
        <v>1963</v>
      </c>
    </row>
    <row r="1939" spans="1:27" x14ac:dyDescent="0.3">
      <c r="A1939" t="s">
        <v>1208</v>
      </c>
      <c r="B1939" t="s">
        <v>2393</v>
      </c>
      <c r="C1939" t="s">
        <v>978</v>
      </c>
      <c r="J1939">
        <v>15</v>
      </c>
      <c r="K1939">
        <v>47</v>
      </c>
      <c r="L1939">
        <v>62</v>
      </c>
      <c r="M1939">
        <v>61</v>
      </c>
      <c r="N1939">
        <v>50</v>
      </c>
      <c r="O1939">
        <v>42</v>
      </c>
      <c r="P1939">
        <v>34</v>
      </c>
      <c r="Q1939">
        <v>26</v>
      </c>
      <c r="R1939">
        <v>22</v>
      </c>
      <c r="S1939">
        <v>14</v>
      </c>
      <c r="T1939">
        <v>6</v>
      </c>
      <c r="Z1939">
        <v>379</v>
      </c>
      <c r="AA1939" t="s">
        <v>1963</v>
      </c>
    </row>
    <row r="1940" spans="1:27" x14ac:dyDescent="0.3">
      <c r="A1940" t="s">
        <v>1208</v>
      </c>
      <c r="B1940" t="s">
        <v>2394</v>
      </c>
      <c r="C1940" t="s">
        <v>2271</v>
      </c>
      <c r="J1940">
        <v>4</v>
      </c>
      <c r="K1940">
        <v>12</v>
      </c>
      <c r="L1940">
        <v>19</v>
      </c>
      <c r="M1940">
        <v>22</v>
      </c>
      <c r="N1940">
        <v>20</v>
      </c>
      <c r="O1940">
        <v>17</v>
      </c>
      <c r="P1940">
        <v>13</v>
      </c>
      <c r="Q1940">
        <v>11</v>
      </c>
      <c r="R1940">
        <v>12</v>
      </c>
      <c r="S1940">
        <v>8</v>
      </c>
      <c r="T1940">
        <v>7</v>
      </c>
      <c r="Z1940">
        <v>145</v>
      </c>
      <c r="AA1940" t="s">
        <v>1963</v>
      </c>
    </row>
    <row r="1941" spans="1:27" x14ac:dyDescent="0.3">
      <c r="A1941" t="s">
        <v>1208</v>
      </c>
      <c r="B1941" t="s">
        <v>2102</v>
      </c>
      <c r="C1941" t="s">
        <v>947</v>
      </c>
      <c r="K1941">
        <v>2</v>
      </c>
      <c r="L1941">
        <v>2</v>
      </c>
      <c r="M1941">
        <v>2</v>
      </c>
      <c r="N1941">
        <v>1</v>
      </c>
      <c r="O1941">
        <v>2</v>
      </c>
      <c r="P1941">
        <v>2</v>
      </c>
      <c r="Q1941">
        <v>4</v>
      </c>
      <c r="R1941">
        <v>4</v>
      </c>
      <c r="S1941">
        <v>2</v>
      </c>
      <c r="T1941">
        <v>2</v>
      </c>
      <c r="Z1941">
        <v>23</v>
      </c>
      <c r="AA1941" t="s">
        <v>1963</v>
      </c>
    </row>
    <row r="1942" spans="1:27" x14ac:dyDescent="0.3">
      <c r="A1942" t="s">
        <v>1208</v>
      </c>
      <c r="B1942" t="s">
        <v>2395</v>
      </c>
      <c r="C1942" t="s">
        <v>978</v>
      </c>
      <c r="J1942">
        <v>15</v>
      </c>
      <c r="K1942">
        <v>46</v>
      </c>
      <c r="L1942">
        <v>62</v>
      </c>
      <c r="M1942">
        <v>61</v>
      </c>
      <c r="N1942">
        <v>49</v>
      </c>
      <c r="O1942">
        <v>42</v>
      </c>
      <c r="P1942">
        <v>34</v>
      </c>
      <c r="Q1942">
        <v>26</v>
      </c>
      <c r="R1942">
        <v>22</v>
      </c>
      <c r="S1942">
        <v>15</v>
      </c>
      <c r="T1942">
        <v>8</v>
      </c>
      <c r="Z1942">
        <v>380</v>
      </c>
      <c r="AA1942" t="s">
        <v>1963</v>
      </c>
    </row>
    <row r="1943" spans="1:27" x14ac:dyDescent="0.3">
      <c r="A1943" t="s">
        <v>1208</v>
      </c>
      <c r="B1943" t="s">
        <v>2396</v>
      </c>
      <c r="C1943" t="s">
        <v>857</v>
      </c>
      <c r="J1943">
        <v>4</v>
      </c>
      <c r="K1943">
        <v>15</v>
      </c>
      <c r="L1943">
        <v>21</v>
      </c>
      <c r="M1943">
        <v>20</v>
      </c>
      <c r="N1943">
        <v>16</v>
      </c>
      <c r="O1943">
        <v>14</v>
      </c>
      <c r="P1943">
        <v>11</v>
      </c>
      <c r="Q1943">
        <v>9</v>
      </c>
      <c r="R1943">
        <v>7</v>
      </c>
      <c r="S1943">
        <v>5</v>
      </c>
      <c r="T1943">
        <v>3</v>
      </c>
      <c r="Z1943">
        <v>125</v>
      </c>
      <c r="AA1943" t="s">
        <v>1963</v>
      </c>
    </row>
    <row r="1944" spans="1:27" x14ac:dyDescent="0.3">
      <c r="A1944" t="s">
        <v>1208</v>
      </c>
      <c r="B1944" t="s">
        <v>2103</v>
      </c>
      <c r="C1944" t="s">
        <v>945</v>
      </c>
      <c r="J1944">
        <v>5</v>
      </c>
      <c r="K1944">
        <v>9</v>
      </c>
      <c r="L1944">
        <v>8</v>
      </c>
      <c r="M1944">
        <v>11</v>
      </c>
      <c r="N1944">
        <v>10</v>
      </c>
      <c r="O1944">
        <v>9</v>
      </c>
      <c r="P1944">
        <v>6</v>
      </c>
      <c r="Q1944">
        <v>8</v>
      </c>
      <c r="R1944">
        <v>8</v>
      </c>
      <c r="S1944">
        <v>6</v>
      </c>
      <c r="T1944">
        <v>5</v>
      </c>
      <c r="Z1944">
        <v>85</v>
      </c>
      <c r="AA1944" t="s">
        <v>1963</v>
      </c>
    </row>
    <row r="1945" spans="1:27" x14ac:dyDescent="0.3">
      <c r="A1945" t="s">
        <v>1208</v>
      </c>
      <c r="B1945" t="s">
        <v>2104</v>
      </c>
      <c r="C1945" t="s">
        <v>911</v>
      </c>
      <c r="J1945">
        <v>15</v>
      </c>
      <c r="K1945">
        <v>8</v>
      </c>
      <c r="L1945">
        <v>5</v>
      </c>
      <c r="M1945">
        <v>6</v>
      </c>
      <c r="N1945">
        <v>4</v>
      </c>
      <c r="O1945">
        <v>1</v>
      </c>
      <c r="S1945">
        <v>4</v>
      </c>
      <c r="T1945">
        <v>1</v>
      </c>
      <c r="Z1945">
        <v>44</v>
      </c>
      <c r="AA1945" t="s">
        <v>1963</v>
      </c>
    </row>
    <row r="1946" spans="1:27" x14ac:dyDescent="0.3">
      <c r="A1946" t="s">
        <v>1208</v>
      </c>
      <c r="B1946" t="s">
        <v>2105</v>
      </c>
      <c r="C1946" t="s">
        <v>811</v>
      </c>
      <c r="J1946">
        <v>11</v>
      </c>
      <c r="K1946">
        <v>30</v>
      </c>
      <c r="L1946">
        <v>66</v>
      </c>
      <c r="M1946">
        <v>73</v>
      </c>
      <c r="N1946">
        <v>72</v>
      </c>
      <c r="O1946">
        <v>62</v>
      </c>
      <c r="P1946">
        <v>54</v>
      </c>
      <c r="Q1946">
        <v>46</v>
      </c>
      <c r="R1946">
        <v>36</v>
      </c>
      <c r="S1946">
        <v>23</v>
      </c>
      <c r="T1946">
        <v>17</v>
      </c>
      <c r="Z1946">
        <v>490</v>
      </c>
      <c r="AA1946" t="s">
        <v>1963</v>
      </c>
    </row>
    <row r="1947" spans="1:27" x14ac:dyDescent="0.3">
      <c r="A1947" t="s">
        <v>1208</v>
      </c>
      <c r="B1947" t="s">
        <v>2106</v>
      </c>
      <c r="C1947" t="s">
        <v>1210</v>
      </c>
      <c r="J1947">
        <v>16</v>
      </c>
      <c r="K1947">
        <v>13</v>
      </c>
      <c r="L1947">
        <v>27</v>
      </c>
      <c r="M1947">
        <v>27</v>
      </c>
      <c r="N1947">
        <v>29</v>
      </c>
      <c r="O1947">
        <v>29</v>
      </c>
      <c r="P1947">
        <v>29</v>
      </c>
      <c r="Q1947">
        <v>22</v>
      </c>
      <c r="R1947">
        <v>20</v>
      </c>
      <c r="S1947">
        <v>16</v>
      </c>
      <c r="T1947">
        <v>15</v>
      </c>
      <c r="Z1947">
        <v>243</v>
      </c>
      <c r="AA1947" t="s">
        <v>1963</v>
      </c>
    </row>
    <row r="1948" spans="1:27" x14ac:dyDescent="0.3">
      <c r="A1948" t="s">
        <v>1208</v>
      </c>
      <c r="B1948" t="s">
        <v>2107</v>
      </c>
      <c r="C1948" t="s">
        <v>911</v>
      </c>
      <c r="J1948">
        <v>8</v>
      </c>
      <c r="K1948">
        <v>18</v>
      </c>
      <c r="L1948">
        <v>20</v>
      </c>
      <c r="M1948">
        <v>21</v>
      </c>
      <c r="N1948">
        <v>23</v>
      </c>
      <c r="O1948">
        <v>22</v>
      </c>
      <c r="P1948">
        <v>22</v>
      </c>
      <c r="Q1948">
        <v>15</v>
      </c>
      <c r="R1948">
        <v>14</v>
      </c>
      <c r="S1948">
        <v>9</v>
      </c>
      <c r="T1948">
        <v>9</v>
      </c>
      <c r="Z1948">
        <v>181</v>
      </c>
      <c r="AA1948" t="s">
        <v>1963</v>
      </c>
    </row>
    <row r="1949" spans="1:27" x14ac:dyDescent="0.3">
      <c r="A1949" t="s">
        <v>1208</v>
      </c>
      <c r="B1949" t="s">
        <v>2108</v>
      </c>
      <c r="C1949" t="s">
        <v>2109</v>
      </c>
      <c r="J1949">
        <v>9</v>
      </c>
      <c r="K1949">
        <v>20</v>
      </c>
      <c r="L1949">
        <v>24</v>
      </c>
      <c r="M1949">
        <v>34</v>
      </c>
      <c r="N1949">
        <v>41</v>
      </c>
      <c r="O1949">
        <v>39</v>
      </c>
      <c r="P1949">
        <v>31</v>
      </c>
      <c r="Q1949">
        <v>22</v>
      </c>
      <c r="R1949">
        <v>12</v>
      </c>
      <c r="S1949">
        <v>11</v>
      </c>
      <c r="T1949">
        <v>11</v>
      </c>
      <c r="Z1949">
        <v>254</v>
      </c>
      <c r="AA1949" t="s">
        <v>1963</v>
      </c>
    </row>
    <row r="1950" spans="1:27" x14ac:dyDescent="0.3">
      <c r="A1950" t="s">
        <v>1208</v>
      </c>
      <c r="B1950" t="s">
        <v>2110</v>
      </c>
      <c r="C1950" t="s">
        <v>945</v>
      </c>
      <c r="J1950">
        <v>6</v>
      </c>
      <c r="K1950">
        <v>32</v>
      </c>
      <c r="L1950">
        <v>24</v>
      </c>
      <c r="M1950">
        <v>21</v>
      </c>
      <c r="N1950">
        <v>18</v>
      </c>
      <c r="O1950">
        <v>17</v>
      </c>
      <c r="P1950">
        <v>14</v>
      </c>
      <c r="Q1950">
        <v>8</v>
      </c>
      <c r="R1950">
        <v>9</v>
      </c>
      <c r="S1950">
        <v>6</v>
      </c>
      <c r="T1950">
        <v>6</v>
      </c>
      <c r="Z1950">
        <v>161</v>
      </c>
      <c r="AA1950" t="s">
        <v>1963</v>
      </c>
    </row>
    <row r="1951" spans="1:27" x14ac:dyDescent="0.3">
      <c r="A1951" t="s">
        <v>1208</v>
      </c>
      <c r="B1951" t="s">
        <v>2111</v>
      </c>
      <c r="C1951" t="s">
        <v>962</v>
      </c>
      <c r="J1951">
        <v>3</v>
      </c>
      <c r="K1951">
        <v>22</v>
      </c>
      <c r="L1951">
        <v>11</v>
      </c>
      <c r="M1951">
        <v>9</v>
      </c>
      <c r="N1951">
        <v>7</v>
      </c>
      <c r="O1951">
        <v>5</v>
      </c>
      <c r="P1951">
        <v>5</v>
      </c>
      <c r="Q1951">
        <v>3</v>
      </c>
      <c r="R1951">
        <v>1</v>
      </c>
      <c r="S1951">
        <v>4</v>
      </c>
      <c r="T1951">
        <v>1</v>
      </c>
      <c r="Z1951">
        <v>71</v>
      </c>
      <c r="AA1951" t="s">
        <v>1963</v>
      </c>
    </row>
    <row r="1952" spans="1:27" x14ac:dyDescent="0.3">
      <c r="A1952" t="s">
        <v>1208</v>
      </c>
      <c r="B1952" t="s">
        <v>2112</v>
      </c>
      <c r="C1952" t="s">
        <v>857</v>
      </c>
      <c r="J1952">
        <v>15</v>
      </c>
      <c r="K1952">
        <v>20</v>
      </c>
      <c r="L1952">
        <v>20</v>
      </c>
      <c r="M1952">
        <v>22</v>
      </c>
      <c r="N1952">
        <v>22</v>
      </c>
      <c r="O1952">
        <v>22</v>
      </c>
      <c r="P1952">
        <v>22</v>
      </c>
      <c r="Q1952">
        <v>15</v>
      </c>
      <c r="R1952">
        <v>14</v>
      </c>
      <c r="S1952">
        <v>13</v>
      </c>
      <c r="T1952">
        <v>13</v>
      </c>
      <c r="Z1952">
        <v>198</v>
      </c>
      <c r="AA1952" t="s">
        <v>1963</v>
      </c>
    </row>
    <row r="1953" spans="1:27" x14ac:dyDescent="0.3">
      <c r="A1953" t="s">
        <v>1208</v>
      </c>
      <c r="B1953" t="s">
        <v>2113</v>
      </c>
      <c r="C1953" t="s">
        <v>1298</v>
      </c>
      <c r="J1953">
        <v>15</v>
      </c>
      <c r="K1953">
        <v>14</v>
      </c>
      <c r="L1953">
        <v>13</v>
      </c>
      <c r="M1953">
        <v>20</v>
      </c>
      <c r="N1953">
        <v>20</v>
      </c>
      <c r="O1953">
        <v>19</v>
      </c>
      <c r="P1953">
        <v>18</v>
      </c>
      <c r="Q1953">
        <v>17</v>
      </c>
      <c r="R1953">
        <v>16</v>
      </c>
      <c r="S1953">
        <v>17</v>
      </c>
      <c r="T1953">
        <v>18</v>
      </c>
      <c r="Z1953">
        <v>187</v>
      </c>
      <c r="AA1953" t="s">
        <v>1963</v>
      </c>
    </row>
    <row r="1954" spans="1:27" x14ac:dyDescent="0.3">
      <c r="A1954" t="s">
        <v>1208</v>
      </c>
      <c r="B1954" t="s">
        <v>2114</v>
      </c>
      <c r="C1954" t="s">
        <v>2115</v>
      </c>
      <c r="J1954">
        <v>11</v>
      </c>
      <c r="K1954">
        <v>23</v>
      </c>
      <c r="L1954">
        <v>19</v>
      </c>
      <c r="M1954">
        <v>27</v>
      </c>
      <c r="N1954">
        <v>30</v>
      </c>
      <c r="O1954">
        <v>30</v>
      </c>
      <c r="P1954">
        <v>30</v>
      </c>
      <c r="Q1954">
        <v>26</v>
      </c>
      <c r="R1954">
        <v>24</v>
      </c>
      <c r="S1954">
        <v>26</v>
      </c>
      <c r="T1954">
        <v>26</v>
      </c>
      <c r="Z1954">
        <v>272</v>
      </c>
      <c r="AA1954" t="s">
        <v>1963</v>
      </c>
    </row>
    <row r="1955" spans="1:27" x14ac:dyDescent="0.3">
      <c r="A1955" t="s">
        <v>1208</v>
      </c>
      <c r="B1955" t="s">
        <v>2116</v>
      </c>
      <c r="C1955" t="s">
        <v>1338</v>
      </c>
      <c r="J1955">
        <v>9</v>
      </c>
      <c r="K1955">
        <v>35</v>
      </c>
      <c r="L1955">
        <v>40</v>
      </c>
      <c r="M1955">
        <v>43</v>
      </c>
      <c r="N1955">
        <v>41</v>
      </c>
      <c r="O1955">
        <v>40</v>
      </c>
      <c r="P1955">
        <v>28</v>
      </c>
      <c r="Q1955">
        <v>23</v>
      </c>
      <c r="R1955">
        <v>21</v>
      </c>
      <c r="S1955">
        <v>7</v>
      </c>
      <c r="T1955">
        <v>6</v>
      </c>
      <c r="Z1955">
        <v>293</v>
      </c>
      <c r="AA1955" t="s">
        <v>1963</v>
      </c>
    </row>
    <row r="1956" spans="1:27" x14ac:dyDescent="0.3">
      <c r="A1956" t="s">
        <v>1208</v>
      </c>
      <c r="B1956" t="s">
        <v>2117</v>
      </c>
      <c r="C1956" t="s">
        <v>2118</v>
      </c>
      <c r="J1956">
        <v>11</v>
      </c>
      <c r="K1956">
        <v>23</v>
      </c>
      <c r="L1956">
        <v>27</v>
      </c>
      <c r="M1956">
        <v>26</v>
      </c>
      <c r="N1956">
        <v>22</v>
      </c>
      <c r="O1956">
        <v>19</v>
      </c>
      <c r="P1956">
        <v>17</v>
      </c>
      <c r="Q1956">
        <v>17</v>
      </c>
      <c r="R1956">
        <v>13</v>
      </c>
      <c r="S1956">
        <v>11</v>
      </c>
      <c r="T1956">
        <v>8</v>
      </c>
      <c r="Z1956">
        <v>194</v>
      </c>
      <c r="AA1956" t="s">
        <v>1963</v>
      </c>
    </row>
    <row r="1957" spans="1:27" x14ac:dyDescent="0.3">
      <c r="A1957" t="s">
        <v>1208</v>
      </c>
      <c r="B1957" t="s">
        <v>2119</v>
      </c>
      <c r="C1957" t="s">
        <v>945</v>
      </c>
      <c r="J1957">
        <v>4</v>
      </c>
      <c r="K1957">
        <v>38</v>
      </c>
      <c r="L1957">
        <v>46</v>
      </c>
      <c r="M1957">
        <v>47</v>
      </c>
      <c r="N1957">
        <v>47</v>
      </c>
      <c r="O1957">
        <v>42</v>
      </c>
      <c r="P1957">
        <v>35</v>
      </c>
      <c r="Q1957">
        <v>33</v>
      </c>
      <c r="R1957">
        <v>32</v>
      </c>
      <c r="S1957">
        <v>24</v>
      </c>
      <c r="T1957">
        <v>24</v>
      </c>
      <c r="Z1957">
        <v>372</v>
      </c>
      <c r="AA1957" t="s">
        <v>1963</v>
      </c>
    </row>
    <row r="1958" spans="1:27" x14ac:dyDescent="0.3">
      <c r="A1958" t="s">
        <v>1208</v>
      </c>
      <c r="B1958" t="s">
        <v>2120</v>
      </c>
      <c r="C1958" t="s">
        <v>1013</v>
      </c>
      <c r="K1958">
        <v>46</v>
      </c>
      <c r="L1958">
        <v>54</v>
      </c>
      <c r="M1958">
        <v>54</v>
      </c>
      <c r="N1958">
        <v>55</v>
      </c>
      <c r="O1958">
        <v>55</v>
      </c>
      <c r="P1958">
        <v>45</v>
      </c>
      <c r="Q1958">
        <v>35</v>
      </c>
      <c r="R1958">
        <v>33</v>
      </c>
      <c r="S1958">
        <v>27</v>
      </c>
      <c r="T1958">
        <v>25</v>
      </c>
      <c r="Z1958">
        <v>429</v>
      </c>
      <c r="AA1958" t="s">
        <v>1963</v>
      </c>
    </row>
    <row r="1959" spans="1:27" x14ac:dyDescent="0.3">
      <c r="A1959" t="s">
        <v>1208</v>
      </c>
      <c r="B1959" t="s">
        <v>2397</v>
      </c>
      <c r="C1959" t="s">
        <v>978</v>
      </c>
      <c r="K1959">
        <v>20</v>
      </c>
      <c r="L1959">
        <v>23</v>
      </c>
      <c r="M1959">
        <v>18</v>
      </c>
      <c r="N1959">
        <v>14</v>
      </c>
      <c r="O1959">
        <v>13</v>
      </c>
      <c r="P1959">
        <v>10</v>
      </c>
      <c r="Q1959">
        <v>11</v>
      </c>
      <c r="R1959">
        <v>7</v>
      </c>
      <c r="S1959">
        <v>6</v>
      </c>
      <c r="T1959">
        <v>5</v>
      </c>
      <c r="Z1959">
        <v>127</v>
      </c>
      <c r="AA1959" t="s">
        <v>1963</v>
      </c>
    </row>
    <row r="1960" spans="1:27" x14ac:dyDescent="0.3">
      <c r="A1960" t="s">
        <v>1208</v>
      </c>
      <c r="B1960" t="s">
        <v>2121</v>
      </c>
      <c r="C1960" t="s">
        <v>1205</v>
      </c>
      <c r="K1960">
        <v>12</v>
      </c>
      <c r="L1960">
        <v>18</v>
      </c>
      <c r="M1960">
        <v>21</v>
      </c>
      <c r="N1960">
        <v>16</v>
      </c>
      <c r="O1960">
        <v>13</v>
      </c>
      <c r="P1960">
        <v>14</v>
      </c>
      <c r="Q1960">
        <v>10</v>
      </c>
      <c r="R1960">
        <v>5</v>
      </c>
      <c r="S1960">
        <v>5</v>
      </c>
      <c r="T1960">
        <v>3</v>
      </c>
      <c r="Z1960">
        <v>117</v>
      </c>
      <c r="AA1960" t="s">
        <v>1963</v>
      </c>
    </row>
    <row r="1961" spans="1:27" x14ac:dyDescent="0.3">
      <c r="A1961" t="s">
        <v>1208</v>
      </c>
      <c r="B1961" t="s">
        <v>2398</v>
      </c>
      <c r="C1961" t="s">
        <v>844</v>
      </c>
      <c r="K1961">
        <v>11</v>
      </c>
      <c r="L1961">
        <v>11</v>
      </c>
      <c r="M1961">
        <v>14</v>
      </c>
      <c r="N1961">
        <v>14</v>
      </c>
      <c r="O1961">
        <v>11</v>
      </c>
      <c r="P1961">
        <v>10</v>
      </c>
      <c r="Q1961">
        <v>8</v>
      </c>
      <c r="R1961">
        <v>8</v>
      </c>
      <c r="S1961">
        <v>7</v>
      </c>
      <c r="T1961">
        <v>6</v>
      </c>
      <c r="Z1961">
        <v>100</v>
      </c>
      <c r="AA1961" t="s">
        <v>1963</v>
      </c>
    </row>
    <row r="1962" spans="1:27" x14ac:dyDescent="0.3">
      <c r="A1962" t="s">
        <v>1208</v>
      </c>
      <c r="B1962" t="s">
        <v>2399</v>
      </c>
      <c r="C1962" t="s">
        <v>868</v>
      </c>
      <c r="K1962">
        <v>1</v>
      </c>
      <c r="L1962">
        <v>1</v>
      </c>
      <c r="Z1962">
        <v>2</v>
      </c>
      <c r="AA1962" t="s">
        <v>1963</v>
      </c>
    </row>
    <row r="1963" spans="1:27" x14ac:dyDescent="0.3">
      <c r="A1963" t="s">
        <v>1208</v>
      </c>
      <c r="B1963" t="s">
        <v>2400</v>
      </c>
      <c r="C1963" t="s">
        <v>978</v>
      </c>
      <c r="K1963">
        <v>3</v>
      </c>
      <c r="L1963">
        <v>4</v>
      </c>
      <c r="M1963">
        <v>9</v>
      </c>
      <c r="N1963">
        <v>9</v>
      </c>
      <c r="O1963">
        <v>8</v>
      </c>
      <c r="P1963">
        <v>7</v>
      </c>
      <c r="Q1963">
        <v>5</v>
      </c>
      <c r="R1963">
        <v>5</v>
      </c>
      <c r="S1963">
        <v>1</v>
      </c>
      <c r="T1963">
        <v>1</v>
      </c>
      <c r="Z1963">
        <v>52</v>
      </c>
      <c r="AA1963" t="s">
        <v>1963</v>
      </c>
    </row>
    <row r="1964" spans="1:27" x14ac:dyDescent="0.3">
      <c r="A1964" t="s">
        <v>1208</v>
      </c>
      <c r="B1964" t="s">
        <v>2122</v>
      </c>
      <c r="C1964" t="s">
        <v>2023</v>
      </c>
      <c r="K1964">
        <v>6</v>
      </c>
      <c r="L1964">
        <v>8</v>
      </c>
      <c r="M1964">
        <v>8</v>
      </c>
      <c r="N1964">
        <v>6</v>
      </c>
      <c r="O1964">
        <v>6</v>
      </c>
      <c r="P1964">
        <v>6</v>
      </c>
      <c r="Q1964">
        <v>6</v>
      </c>
      <c r="R1964">
        <v>4</v>
      </c>
      <c r="S1964">
        <v>4</v>
      </c>
      <c r="T1964">
        <v>4</v>
      </c>
      <c r="Z1964">
        <v>58</v>
      </c>
      <c r="AA1964" t="s">
        <v>1963</v>
      </c>
    </row>
    <row r="1965" spans="1:27" x14ac:dyDescent="0.3">
      <c r="A1965" t="s">
        <v>1208</v>
      </c>
      <c r="B1965" t="s">
        <v>2123</v>
      </c>
      <c r="C1965" t="s">
        <v>1460</v>
      </c>
      <c r="K1965">
        <v>6</v>
      </c>
      <c r="L1965">
        <v>6</v>
      </c>
      <c r="Q1965">
        <v>1</v>
      </c>
      <c r="R1965">
        <v>1</v>
      </c>
      <c r="Z1965">
        <v>14</v>
      </c>
      <c r="AA1965" t="s">
        <v>1963</v>
      </c>
    </row>
    <row r="1966" spans="1:27" x14ac:dyDescent="0.3">
      <c r="A1966" t="s">
        <v>1208</v>
      </c>
      <c r="B1966" t="s">
        <v>2124</v>
      </c>
      <c r="C1966" t="s">
        <v>868</v>
      </c>
      <c r="K1966">
        <v>6</v>
      </c>
      <c r="L1966">
        <v>6</v>
      </c>
      <c r="M1966">
        <v>6</v>
      </c>
      <c r="N1966">
        <v>4</v>
      </c>
      <c r="O1966">
        <v>2</v>
      </c>
      <c r="P1966">
        <v>1</v>
      </c>
      <c r="Z1966">
        <v>25</v>
      </c>
      <c r="AA1966" t="s">
        <v>1963</v>
      </c>
    </row>
    <row r="1967" spans="1:27" x14ac:dyDescent="0.3">
      <c r="A1967" t="s">
        <v>1208</v>
      </c>
      <c r="B1967" t="s">
        <v>2125</v>
      </c>
      <c r="C1967" t="s">
        <v>978</v>
      </c>
      <c r="K1967">
        <v>8</v>
      </c>
      <c r="L1967">
        <v>12</v>
      </c>
      <c r="M1967">
        <v>17</v>
      </c>
      <c r="N1967">
        <v>13</v>
      </c>
      <c r="O1967">
        <v>10</v>
      </c>
      <c r="P1967">
        <v>6</v>
      </c>
      <c r="Q1967">
        <v>12</v>
      </c>
      <c r="R1967">
        <v>9</v>
      </c>
      <c r="S1967">
        <v>8</v>
      </c>
      <c r="T1967">
        <v>6</v>
      </c>
      <c r="Z1967">
        <v>101</v>
      </c>
      <c r="AA1967" t="s">
        <v>1963</v>
      </c>
    </row>
    <row r="1968" spans="1:27" x14ac:dyDescent="0.3">
      <c r="A1968" t="s">
        <v>1208</v>
      </c>
      <c r="B1968" t="s">
        <v>2126</v>
      </c>
      <c r="C1968" t="s">
        <v>1350</v>
      </c>
      <c r="K1968">
        <v>2</v>
      </c>
      <c r="L1968">
        <v>7</v>
      </c>
      <c r="M1968">
        <v>5</v>
      </c>
      <c r="N1968">
        <v>7</v>
      </c>
      <c r="O1968">
        <v>6</v>
      </c>
      <c r="P1968">
        <v>6</v>
      </c>
      <c r="Q1968">
        <v>6</v>
      </c>
      <c r="R1968">
        <v>6</v>
      </c>
      <c r="S1968">
        <v>7</v>
      </c>
      <c r="T1968">
        <v>7</v>
      </c>
      <c r="Z1968">
        <v>59</v>
      </c>
      <c r="AA1968" t="s">
        <v>1963</v>
      </c>
    </row>
    <row r="1969" spans="1:27" x14ac:dyDescent="0.3">
      <c r="A1969" t="s">
        <v>1208</v>
      </c>
      <c r="B1969" t="s">
        <v>2127</v>
      </c>
      <c r="C1969" t="s">
        <v>945</v>
      </c>
      <c r="J1969">
        <v>3</v>
      </c>
      <c r="K1969">
        <v>19</v>
      </c>
      <c r="L1969">
        <v>30</v>
      </c>
      <c r="M1969">
        <v>34</v>
      </c>
      <c r="N1969">
        <v>32</v>
      </c>
      <c r="O1969">
        <v>27</v>
      </c>
      <c r="P1969">
        <v>25</v>
      </c>
      <c r="Q1969">
        <v>25</v>
      </c>
      <c r="R1969">
        <v>19</v>
      </c>
      <c r="S1969">
        <v>20</v>
      </c>
      <c r="T1969">
        <v>18</v>
      </c>
      <c r="Z1969">
        <v>252</v>
      </c>
      <c r="AA1969" t="s">
        <v>1963</v>
      </c>
    </row>
    <row r="1970" spans="1:27" x14ac:dyDescent="0.3">
      <c r="A1970" t="s">
        <v>1208</v>
      </c>
      <c r="B1970" t="s">
        <v>2128</v>
      </c>
      <c r="C1970" t="s">
        <v>844</v>
      </c>
      <c r="S1970">
        <v>12</v>
      </c>
      <c r="T1970">
        <v>10</v>
      </c>
      <c r="Z1970">
        <v>22</v>
      </c>
      <c r="AA1970" t="s">
        <v>1963</v>
      </c>
    </row>
    <row r="1971" spans="1:27" x14ac:dyDescent="0.3">
      <c r="A1971" t="s">
        <v>1208</v>
      </c>
      <c r="B1971" t="s">
        <v>2129</v>
      </c>
      <c r="C1971" t="s">
        <v>937</v>
      </c>
      <c r="J1971">
        <v>25</v>
      </c>
      <c r="K1971">
        <v>35</v>
      </c>
      <c r="L1971">
        <v>57</v>
      </c>
      <c r="M1971">
        <v>61</v>
      </c>
      <c r="N1971">
        <v>59</v>
      </c>
      <c r="O1971">
        <v>34</v>
      </c>
      <c r="P1971">
        <v>53</v>
      </c>
      <c r="Q1971">
        <v>46</v>
      </c>
      <c r="R1971">
        <v>36</v>
      </c>
      <c r="S1971">
        <v>35</v>
      </c>
      <c r="T1971">
        <v>33</v>
      </c>
      <c r="Z1971">
        <v>474</v>
      </c>
      <c r="AA1971" t="s">
        <v>1963</v>
      </c>
    </row>
    <row r="1972" spans="1:27" x14ac:dyDescent="0.3">
      <c r="A1972" t="s">
        <v>1208</v>
      </c>
      <c r="B1972" t="s">
        <v>2130</v>
      </c>
      <c r="C1972" t="s">
        <v>844</v>
      </c>
      <c r="J1972">
        <v>18</v>
      </c>
      <c r="K1972">
        <v>28</v>
      </c>
      <c r="L1972">
        <v>51</v>
      </c>
      <c r="M1972">
        <v>49</v>
      </c>
      <c r="N1972">
        <v>38</v>
      </c>
      <c r="O1972">
        <v>43</v>
      </c>
      <c r="P1972">
        <v>50</v>
      </c>
      <c r="Q1972">
        <v>44</v>
      </c>
      <c r="R1972">
        <v>29</v>
      </c>
      <c r="S1972">
        <v>33</v>
      </c>
      <c r="T1972">
        <v>30</v>
      </c>
      <c r="Z1972">
        <v>413</v>
      </c>
      <c r="AA1972" t="s">
        <v>1963</v>
      </c>
    </row>
    <row r="1973" spans="1:27" x14ac:dyDescent="0.3">
      <c r="A1973" t="s">
        <v>1208</v>
      </c>
      <c r="B1973" t="s">
        <v>2131</v>
      </c>
      <c r="C1973" t="s">
        <v>811</v>
      </c>
      <c r="S1973">
        <v>17</v>
      </c>
      <c r="T1973">
        <v>14</v>
      </c>
      <c r="Z1973">
        <v>31</v>
      </c>
      <c r="AA1973" t="s">
        <v>1963</v>
      </c>
    </row>
    <row r="1974" spans="1:27" x14ac:dyDescent="0.3">
      <c r="A1974" t="s">
        <v>1208</v>
      </c>
      <c r="B1974" t="s">
        <v>2132</v>
      </c>
      <c r="C1974" t="s">
        <v>937</v>
      </c>
      <c r="J1974">
        <v>8</v>
      </c>
      <c r="K1974">
        <v>6</v>
      </c>
      <c r="L1974">
        <v>15</v>
      </c>
      <c r="M1974">
        <v>18</v>
      </c>
      <c r="N1974">
        <v>10</v>
      </c>
      <c r="O1974">
        <v>11</v>
      </c>
      <c r="P1974">
        <v>14</v>
      </c>
      <c r="Q1974">
        <v>17</v>
      </c>
      <c r="R1974">
        <v>16</v>
      </c>
      <c r="S1974">
        <v>11</v>
      </c>
      <c r="T1974">
        <v>12</v>
      </c>
      <c r="Z1974">
        <v>138</v>
      </c>
      <c r="AA1974" t="s">
        <v>1963</v>
      </c>
    </row>
    <row r="1975" spans="1:27" x14ac:dyDescent="0.3">
      <c r="A1975" t="s">
        <v>1208</v>
      </c>
      <c r="B1975" t="s">
        <v>2133</v>
      </c>
      <c r="C1975" t="s">
        <v>1205</v>
      </c>
      <c r="O1975">
        <v>1</v>
      </c>
      <c r="Z1975">
        <v>1</v>
      </c>
      <c r="AA1975" t="s">
        <v>1963</v>
      </c>
    </row>
    <row r="1976" spans="1:27" x14ac:dyDescent="0.3">
      <c r="A1976" t="s">
        <v>1208</v>
      </c>
      <c r="B1976" t="s">
        <v>2134</v>
      </c>
      <c r="C1976" t="s">
        <v>1013</v>
      </c>
      <c r="L1976">
        <v>4</v>
      </c>
      <c r="O1976">
        <v>6</v>
      </c>
      <c r="P1976">
        <v>14</v>
      </c>
      <c r="Q1976">
        <v>23</v>
      </c>
      <c r="R1976">
        <v>21</v>
      </c>
      <c r="S1976">
        <v>17</v>
      </c>
      <c r="T1976">
        <v>17</v>
      </c>
      <c r="Z1976">
        <v>102</v>
      </c>
      <c r="AA1976" t="s">
        <v>1963</v>
      </c>
    </row>
    <row r="1977" spans="1:27" x14ac:dyDescent="0.3">
      <c r="A1977" t="s">
        <v>1208</v>
      </c>
      <c r="B1977" t="s">
        <v>2135</v>
      </c>
      <c r="C1977" t="s">
        <v>844</v>
      </c>
      <c r="O1977">
        <v>1</v>
      </c>
      <c r="Z1977">
        <v>1</v>
      </c>
      <c r="AA1977" t="s">
        <v>1963</v>
      </c>
    </row>
    <row r="1978" spans="1:27" x14ac:dyDescent="0.3">
      <c r="A1978" t="s">
        <v>1208</v>
      </c>
      <c r="B1978" t="s">
        <v>2136</v>
      </c>
      <c r="C1978" t="s">
        <v>868</v>
      </c>
      <c r="J1978">
        <v>10</v>
      </c>
      <c r="K1978">
        <v>40</v>
      </c>
      <c r="L1978">
        <v>46</v>
      </c>
      <c r="M1978">
        <v>55</v>
      </c>
      <c r="N1978">
        <v>51</v>
      </c>
      <c r="O1978">
        <v>45</v>
      </c>
      <c r="P1978">
        <v>35</v>
      </c>
      <c r="Q1978">
        <v>27</v>
      </c>
      <c r="R1978">
        <v>21</v>
      </c>
      <c r="S1978">
        <v>11</v>
      </c>
      <c r="T1978">
        <v>9</v>
      </c>
      <c r="Z1978">
        <v>350</v>
      </c>
      <c r="AA1978" t="s">
        <v>1963</v>
      </c>
    </row>
    <row r="1979" spans="1:27" x14ac:dyDescent="0.3">
      <c r="A1979" t="s">
        <v>1208</v>
      </c>
      <c r="B1979" t="s">
        <v>2137</v>
      </c>
      <c r="C1979" t="s">
        <v>945</v>
      </c>
      <c r="N1979">
        <v>5</v>
      </c>
      <c r="O1979">
        <v>7</v>
      </c>
      <c r="P1979">
        <v>4</v>
      </c>
      <c r="Q1979">
        <v>2</v>
      </c>
      <c r="Z1979">
        <v>18</v>
      </c>
      <c r="AA1979" t="s">
        <v>1963</v>
      </c>
    </row>
    <row r="1980" spans="1:27" x14ac:dyDescent="0.3">
      <c r="A1980" t="s">
        <v>1208</v>
      </c>
      <c r="B1980" t="s">
        <v>2138</v>
      </c>
      <c r="C1980" t="s">
        <v>911</v>
      </c>
      <c r="J1980">
        <v>7</v>
      </c>
      <c r="N1980">
        <v>30</v>
      </c>
      <c r="O1980">
        <v>23</v>
      </c>
      <c r="P1980">
        <v>21</v>
      </c>
      <c r="Q1980">
        <v>22</v>
      </c>
      <c r="R1980">
        <v>10</v>
      </c>
      <c r="S1980">
        <v>11</v>
      </c>
      <c r="T1980">
        <v>11</v>
      </c>
      <c r="Z1980">
        <v>135</v>
      </c>
      <c r="AA1980" t="s">
        <v>1963</v>
      </c>
    </row>
    <row r="1981" spans="1:27" x14ac:dyDescent="0.3">
      <c r="A1981" t="s">
        <v>1208</v>
      </c>
      <c r="B1981" t="s">
        <v>2139</v>
      </c>
      <c r="C1981" t="s">
        <v>945</v>
      </c>
      <c r="N1981">
        <v>5</v>
      </c>
      <c r="O1981">
        <v>9</v>
      </c>
      <c r="P1981">
        <v>8</v>
      </c>
      <c r="Q1981">
        <v>12</v>
      </c>
      <c r="R1981">
        <v>12</v>
      </c>
      <c r="S1981">
        <v>13</v>
      </c>
      <c r="T1981">
        <v>10</v>
      </c>
      <c r="U1981">
        <v>13</v>
      </c>
      <c r="V1981">
        <v>17</v>
      </c>
      <c r="W1981">
        <v>14</v>
      </c>
      <c r="X1981">
        <v>15</v>
      </c>
      <c r="Z1981">
        <v>128</v>
      </c>
      <c r="AA1981" t="s">
        <v>1963</v>
      </c>
    </row>
    <row r="1982" spans="1:27" x14ac:dyDescent="0.3">
      <c r="A1982" t="s">
        <v>1208</v>
      </c>
      <c r="B1982" t="s">
        <v>2140</v>
      </c>
      <c r="C1982" t="s">
        <v>844</v>
      </c>
      <c r="N1982">
        <v>23</v>
      </c>
      <c r="O1982">
        <v>23</v>
      </c>
      <c r="P1982">
        <v>23</v>
      </c>
      <c r="Q1982">
        <v>26</v>
      </c>
      <c r="R1982">
        <v>26</v>
      </c>
      <c r="S1982">
        <v>21</v>
      </c>
      <c r="T1982">
        <v>16</v>
      </c>
      <c r="U1982">
        <v>18</v>
      </c>
      <c r="V1982">
        <v>18</v>
      </c>
      <c r="W1982">
        <v>11</v>
      </c>
      <c r="X1982">
        <v>9</v>
      </c>
      <c r="Z1982">
        <v>214</v>
      </c>
      <c r="AA1982" t="s">
        <v>1963</v>
      </c>
    </row>
    <row r="1983" spans="1:27" x14ac:dyDescent="0.3">
      <c r="A1983" t="s">
        <v>1208</v>
      </c>
      <c r="B1983" t="s">
        <v>2141</v>
      </c>
      <c r="C1983" t="s">
        <v>945</v>
      </c>
      <c r="N1983">
        <v>14</v>
      </c>
      <c r="O1983">
        <v>12</v>
      </c>
      <c r="P1983">
        <v>12</v>
      </c>
      <c r="Q1983">
        <v>14</v>
      </c>
      <c r="R1983">
        <v>15</v>
      </c>
      <c r="S1983">
        <v>13</v>
      </c>
      <c r="T1983">
        <v>13</v>
      </c>
      <c r="U1983">
        <v>13</v>
      </c>
      <c r="V1983">
        <v>13</v>
      </c>
      <c r="W1983">
        <v>8</v>
      </c>
      <c r="X1983">
        <v>9</v>
      </c>
      <c r="Z1983">
        <v>136</v>
      </c>
      <c r="AA1983" t="s">
        <v>1963</v>
      </c>
    </row>
    <row r="1984" spans="1:27" x14ac:dyDescent="0.3">
      <c r="A1984" t="s">
        <v>1208</v>
      </c>
      <c r="B1984" t="s">
        <v>2142</v>
      </c>
      <c r="C1984" t="s">
        <v>844</v>
      </c>
      <c r="N1984">
        <v>26</v>
      </c>
      <c r="O1984">
        <v>28</v>
      </c>
      <c r="P1984">
        <v>26</v>
      </c>
      <c r="Q1984">
        <v>27</v>
      </c>
      <c r="R1984">
        <v>25</v>
      </c>
      <c r="S1984">
        <v>24</v>
      </c>
      <c r="T1984">
        <v>20</v>
      </c>
      <c r="U1984">
        <v>23</v>
      </c>
      <c r="V1984">
        <v>20</v>
      </c>
      <c r="W1984">
        <v>19</v>
      </c>
      <c r="X1984">
        <v>20</v>
      </c>
      <c r="Z1984">
        <v>258</v>
      </c>
      <c r="AA1984" t="s">
        <v>1963</v>
      </c>
    </row>
    <row r="1985" spans="1:27" x14ac:dyDescent="0.3">
      <c r="A1985" t="s">
        <v>1208</v>
      </c>
      <c r="B1985" t="s">
        <v>2143</v>
      </c>
      <c r="C1985" t="s">
        <v>945</v>
      </c>
      <c r="N1985">
        <v>29</v>
      </c>
      <c r="O1985">
        <v>30</v>
      </c>
      <c r="P1985">
        <v>29</v>
      </c>
      <c r="Q1985">
        <v>32</v>
      </c>
      <c r="R1985">
        <v>32</v>
      </c>
      <c r="S1985">
        <v>33</v>
      </c>
      <c r="T1985">
        <v>32</v>
      </c>
      <c r="U1985">
        <v>38</v>
      </c>
      <c r="V1985">
        <v>36</v>
      </c>
      <c r="W1985">
        <v>28</v>
      </c>
      <c r="X1985">
        <v>27</v>
      </c>
      <c r="Z1985">
        <v>346</v>
      </c>
      <c r="AA1985" t="s">
        <v>1963</v>
      </c>
    </row>
    <row r="1986" spans="1:27" x14ac:dyDescent="0.3">
      <c r="A1986" t="s">
        <v>1208</v>
      </c>
      <c r="B1986" t="s">
        <v>2144</v>
      </c>
      <c r="C1986" t="s">
        <v>844</v>
      </c>
      <c r="N1986">
        <v>4</v>
      </c>
      <c r="O1986">
        <v>7</v>
      </c>
      <c r="P1986">
        <v>6</v>
      </c>
      <c r="Q1986">
        <v>8</v>
      </c>
      <c r="R1986">
        <v>9</v>
      </c>
      <c r="S1986">
        <v>5</v>
      </c>
      <c r="T1986">
        <v>5</v>
      </c>
      <c r="U1986">
        <v>5</v>
      </c>
      <c r="V1986">
        <v>8</v>
      </c>
      <c r="W1986">
        <v>5</v>
      </c>
      <c r="X1986">
        <v>3</v>
      </c>
      <c r="Z1986">
        <v>65</v>
      </c>
      <c r="AA1986" t="s">
        <v>1963</v>
      </c>
    </row>
    <row r="1987" spans="1:27" x14ac:dyDescent="0.3">
      <c r="A1987" t="s">
        <v>1208</v>
      </c>
      <c r="B1987" t="s">
        <v>2261</v>
      </c>
      <c r="C1987" t="s">
        <v>1224</v>
      </c>
      <c r="E1987">
        <v>49</v>
      </c>
      <c r="F1987">
        <v>102</v>
      </c>
      <c r="G1987">
        <v>110</v>
      </c>
      <c r="H1987">
        <v>106</v>
      </c>
      <c r="I1987">
        <v>93</v>
      </c>
      <c r="J1987">
        <v>94</v>
      </c>
      <c r="K1987">
        <v>85</v>
      </c>
      <c r="Z1987">
        <v>639</v>
      </c>
      <c r="AA1987" t="s">
        <v>1963</v>
      </c>
    </row>
    <row r="1988" spans="1:27" x14ac:dyDescent="0.3">
      <c r="A1988" t="s">
        <v>1975</v>
      </c>
      <c r="B1988" t="s">
        <v>2261</v>
      </c>
      <c r="C1988" t="s">
        <v>1224</v>
      </c>
      <c r="F1988">
        <v>15</v>
      </c>
      <c r="G1988">
        <v>15</v>
      </c>
      <c r="H1988">
        <v>31</v>
      </c>
      <c r="I1988">
        <v>31</v>
      </c>
      <c r="J1988">
        <v>15</v>
      </c>
      <c r="K1988">
        <v>15</v>
      </c>
      <c r="Z1988">
        <v>122</v>
      </c>
      <c r="AA1988" t="s">
        <v>1963</v>
      </c>
    </row>
    <row r="1989" spans="1:27" x14ac:dyDescent="0.3">
      <c r="A1989" t="s">
        <v>1208</v>
      </c>
      <c r="B1989" t="s">
        <v>2262</v>
      </c>
      <c r="C1989" t="s">
        <v>978</v>
      </c>
      <c r="E1989">
        <v>19</v>
      </c>
      <c r="F1989">
        <v>75</v>
      </c>
      <c r="G1989">
        <v>97</v>
      </c>
      <c r="H1989">
        <v>92</v>
      </c>
      <c r="I1989">
        <v>99</v>
      </c>
      <c r="J1989">
        <v>68</v>
      </c>
      <c r="K1989">
        <v>64</v>
      </c>
      <c r="Z1989">
        <v>514</v>
      </c>
      <c r="AA1989" t="s">
        <v>1963</v>
      </c>
    </row>
    <row r="1990" spans="1:27" x14ac:dyDescent="0.3">
      <c r="A1990" t="s">
        <v>1975</v>
      </c>
      <c r="B1990" t="s">
        <v>2262</v>
      </c>
      <c r="C1990" t="s">
        <v>978</v>
      </c>
      <c r="F1990">
        <v>15</v>
      </c>
      <c r="G1990">
        <v>15</v>
      </c>
      <c r="H1990">
        <v>15</v>
      </c>
      <c r="I1990">
        <v>15</v>
      </c>
      <c r="J1990">
        <v>15</v>
      </c>
      <c r="K1990">
        <v>14</v>
      </c>
      <c r="Z1990">
        <v>89</v>
      </c>
      <c r="AA1990" t="s">
        <v>1963</v>
      </c>
    </row>
    <row r="1991" spans="1:27" x14ac:dyDescent="0.3">
      <c r="A1991" t="s">
        <v>1208</v>
      </c>
      <c r="B1991" t="s">
        <v>2263</v>
      </c>
      <c r="C1991" t="s">
        <v>1136</v>
      </c>
      <c r="E1991">
        <v>3</v>
      </c>
      <c r="F1991">
        <v>24</v>
      </c>
      <c r="G1991">
        <v>28</v>
      </c>
      <c r="H1991">
        <v>44</v>
      </c>
      <c r="I1991">
        <v>40</v>
      </c>
      <c r="J1991">
        <v>37</v>
      </c>
      <c r="K1991">
        <v>29</v>
      </c>
      <c r="Z1991">
        <v>205</v>
      </c>
      <c r="AA1991" t="s">
        <v>1963</v>
      </c>
    </row>
    <row r="1992" spans="1:27" x14ac:dyDescent="0.3">
      <c r="A1992" t="s">
        <v>1975</v>
      </c>
      <c r="B1992" t="s">
        <v>2263</v>
      </c>
      <c r="C1992" t="s">
        <v>1136</v>
      </c>
      <c r="G1992">
        <v>15</v>
      </c>
      <c r="H1992">
        <v>15</v>
      </c>
      <c r="I1992">
        <v>15</v>
      </c>
      <c r="J1992">
        <v>15</v>
      </c>
      <c r="Z1992">
        <v>60</v>
      </c>
      <c r="AA1992" t="s">
        <v>1963</v>
      </c>
    </row>
    <row r="1993" spans="1:27" x14ac:dyDescent="0.3">
      <c r="A1993" t="s">
        <v>1208</v>
      </c>
      <c r="B1993" t="s">
        <v>2264</v>
      </c>
      <c r="C1993" t="s">
        <v>2265</v>
      </c>
      <c r="E1993">
        <v>4</v>
      </c>
      <c r="F1993">
        <v>8</v>
      </c>
      <c r="G1993">
        <v>16</v>
      </c>
      <c r="H1993">
        <v>17</v>
      </c>
      <c r="I1993">
        <v>16</v>
      </c>
      <c r="J1993">
        <v>12</v>
      </c>
      <c r="K1993">
        <v>9</v>
      </c>
      <c r="Z1993">
        <v>82</v>
      </c>
      <c r="AA1993" t="s">
        <v>1963</v>
      </c>
    </row>
    <row r="1994" spans="1:27" x14ac:dyDescent="0.3">
      <c r="A1994" t="s">
        <v>1975</v>
      </c>
      <c r="B1994" t="s">
        <v>2264</v>
      </c>
      <c r="C1994" t="s">
        <v>2265</v>
      </c>
      <c r="G1994">
        <v>14</v>
      </c>
      <c r="H1994">
        <v>14</v>
      </c>
      <c r="I1994">
        <v>14</v>
      </c>
      <c r="J1994">
        <v>14</v>
      </c>
      <c r="Z1994">
        <v>56</v>
      </c>
      <c r="AA1994" t="s">
        <v>1963</v>
      </c>
    </row>
    <row r="1995" spans="1:27" x14ac:dyDescent="0.3">
      <c r="A1995" t="s">
        <v>1208</v>
      </c>
      <c r="B1995" t="s">
        <v>2266</v>
      </c>
      <c r="C1995" t="s">
        <v>2267</v>
      </c>
      <c r="F1995">
        <v>3</v>
      </c>
      <c r="G1995">
        <v>31</v>
      </c>
      <c r="H1995">
        <v>40</v>
      </c>
      <c r="I1995">
        <v>20</v>
      </c>
      <c r="J1995">
        <v>10</v>
      </c>
      <c r="K1995">
        <v>9</v>
      </c>
      <c r="Z1995">
        <v>113</v>
      </c>
      <c r="AA1995" t="s">
        <v>1963</v>
      </c>
    </row>
    <row r="1996" spans="1:27" x14ac:dyDescent="0.3">
      <c r="A1996" t="s">
        <v>1975</v>
      </c>
      <c r="B1996" t="s">
        <v>2266</v>
      </c>
      <c r="C1996" t="s">
        <v>2267</v>
      </c>
      <c r="F1996">
        <v>14</v>
      </c>
      <c r="G1996">
        <v>14</v>
      </c>
      <c r="H1996">
        <v>14</v>
      </c>
      <c r="I1996">
        <v>14</v>
      </c>
      <c r="J1996">
        <v>14</v>
      </c>
      <c r="K1996">
        <v>14</v>
      </c>
      <c r="Z1996">
        <v>84</v>
      </c>
      <c r="AA1996" t="s">
        <v>1963</v>
      </c>
    </row>
    <row r="1997" spans="1:27" x14ac:dyDescent="0.3">
      <c r="A1997" t="s">
        <v>1208</v>
      </c>
      <c r="B1997" t="s">
        <v>2268</v>
      </c>
      <c r="C1997" t="s">
        <v>844</v>
      </c>
      <c r="E1997">
        <v>36</v>
      </c>
      <c r="F1997">
        <v>90</v>
      </c>
      <c r="G1997">
        <v>112</v>
      </c>
      <c r="H1997">
        <v>113</v>
      </c>
      <c r="I1997">
        <v>105</v>
      </c>
      <c r="J1997">
        <v>100</v>
      </c>
      <c r="K1997">
        <v>79</v>
      </c>
      <c r="Z1997">
        <v>635</v>
      </c>
      <c r="AA1997" t="s">
        <v>1963</v>
      </c>
    </row>
    <row r="1998" spans="1:27" x14ac:dyDescent="0.3">
      <c r="A1998" t="s">
        <v>1975</v>
      </c>
      <c r="B1998" t="s">
        <v>2268</v>
      </c>
      <c r="C1998" t="s">
        <v>844</v>
      </c>
      <c r="F1998">
        <v>14</v>
      </c>
      <c r="G1998">
        <v>14</v>
      </c>
      <c r="H1998">
        <v>29</v>
      </c>
      <c r="I1998">
        <v>29</v>
      </c>
      <c r="J1998">
        <v>14</v>
      </c>
      <c r="K1998">
        <v>14</v>
      </c>
      <c r="Z1998">
        <v>114</v>
      </c>
      <c r="AA1998" t="s">
        <v>1963</v>
      </c>
    </row>
    <row r="1999" spans="1:27" x14ac:dyDescent="0.3">
      <c r="A1999" t="s">
        <v>1208</v>
      </c>
      <c r="B1999" t="s">
        <v>2145</v>
      </c>
      <c r="C1999" t="s">
        <v>811</v>
      </c>
      <c r="K1999">
        <v>4</v>
      </c>
      <c r="L1999">
        <v>11</v>
      </c>
      <c r="M1999">
        <v>17</v>
      </c>
      <c r="N1999">
        <v>24</v>
      </c>
      <c r="O1999">
        <v>12</v>
      </c>
      <c r="P1999">
        <v>3</v>
      </c>
      <c r="Q1999">
        <v>1</v>
      </c>
      <c r="S1999">
        <v>1</v>
      </c>
      <c r="T1999">
        <v>1</v>
      </c>
      <c r="Z1999">
        <v>74</v>
      </c>
      <c r="AA1999" t="s">
        <v>1963</v>
      </c>
    </row>
    <row r="2000" spans="1:27" x14ac:dyDescent="0.3">
      <c r="A2000" t="s">
        <v>1208</v>
      </c>
      <c r="B2000" t="s">
        <v>2146</v>
      </c>
      <c r="C2000" t="s">
        <v>1224</v>
      </c>
      <c r="K2000">
        <v>15</v>
      </c>
      <c r="L2000">
        <v>20</v>
      </c>
      <c r="M2000">
        <v>21</v>
      </c>
      <c r="N2000">
        <v>23</v>
      </c>
      <c r="O2000">
        <v>17</v>
      </c>
      <c r="P2000">
        <v>15</v>
      </c>
      <c r="Q2000">
        <v>9</v>
      </c>
      <c r="R2000">
        <v>7</v>
      </c>
      <c r="S2000">
        <v>5</v>
      </c>
      <c r="T2000">
        <v>6</v>
      </c>
      <c r="Z2000">
        <v>138</v>
      </c>
      <c r="AA2000" t="s">
        <v>1963</v>
      </c>
    </row>
    <row r="2001" spans="1:27" x14ac:dyDescent="0.3">
      <c r="A2001" t="s">
        <v>1208</v>
      </c>
      <c r="B2001" t="s">
        <v>2147</v>
      </c>
      <c r="C2001" t="s">
        <v>1210</v>
      </c>
      <c r="J2001">
        <v>14</v>
      </c>
      <c r="K2001">
        <v>12</v>
      </c>
      <c r="L2001">
        <v>8</v>
      </c>
      <c r="M2001">
        <v>22</v>
      </c>
      <c r="N2001">
        <v>30</v>
      </c>
      <c r="O2001">
        <v>22</v>
      </c>
      <c r="P2001">
        <v>16</v>
      </c>
      <c r="Q2001">
        <v>18</v>
      </c>
      <c r="R2001">
        <v>21</v>
      </c>
      <c r="S2001">
        <v>19</v>
      </c>
      <c r="T2001">
        <v>16</v>
      </c>
      <c r="Z2001">
        <v>198</v>
      </c>
      <c r="AA2001" t="s">
        <v>1963</v>
      </c>
    </row>
    <row r="2002" spans="1:27" x14ac:dyDescent="0.3">
      <c r="A2002" t="s">
        <v>1208</v>
      </c>
      <c r="B2002" t="s">
        <v>2148</v>
      </c>
      <c r="C2002" t="s">
        <v>911</v>
      </c>
      <c r="J2002">
        <v>37</v>
      </c>
      <c r="K2002">
        <v>38</v>
      </c>
      <c r="L2002">
        <v>47</v>
      </c>
      <c r="M2002">
        <v>49</v>
      </c>
      <c r="N2002">
        <v>60</v>
      </c>
      <c r="O2002">
        <v>53</v>
      </c>
      <c r="P2002">
        <v>58</v>
      </c>
      <c r="Q2002">
        <v>58</v>
      </c>
      <c r="R2002">
        <v>60</v>
      </c>
      <c r="S2002">
        <v>62</v>
      </c>
      <c r="T2002">
        <v>61</v>
      </c>
      <c r="Z2002">
        <v>583</v>
      </c>
      <c r="AA2002" t="s">
        <v>1963</v>
      </c>
    </row>
    <row r="2003" spans="1:27" x14ac:dyDescent="0.3">
      <c r="A2003" t="s">
        <v>1208</v>
      </c>
      <c r="B2003" t="s">
        <v>2149</v>
      </c>
      <c r="C2003" t="s">
        <v>1013</v>
      </c>
      <c r="J2003">
        <v>42</v>
      </c>
      <c r="K2003">
        <v>37</v>
      </c>
      <c r="L2003">
        <v>37</v>
      </c>
      <c r="M2003">
        <v>31</v>
      </c>
      <c r="N2003">
        <v>25</v>
      </c>
      <c r="O2003">
        <v>18</v>
      </c>
      <c r="P2003">
        <v>16</v>
      </c>
      <c r="Q2003">
        <v>22</v>
      </c>
      <c r="R2003">
        <v>22</v>
      </c>
      <c r="S2003">
        <v>25</v>
      </c>
      <c r="T2003">
        <v>25</v>
      </c>
      <c r="Z2003">
        <v>300</v>
      </c>
      <c r="AA2003" t="s">
        <v>1963</v>
      </c>
    </row>
    <row r="2004" spans="1:27" x14ac:dyDescent="0.3">
      <c r="A2004" t="s">
        <v>1208</v>
      </c>
      <c r="B2004" t="s">
        <v>2150</v>
      </c>
      <c r="C2004" t="s">
        <v>844</v>
      </c>
      <c r="J2004">
        <v>18</v>
      </c>
      <c r="K2004">
        <v>29</v>
      </c>
      <c r="L2004">
        <v>37</v>
      </c>
      <c r="M2004">
        <v>37</v>
      </c>
      <c r="N2004">
        <v>38</v>
      </c>
      <c r="O2004">
        <v>41</v>
      </c>
      <c r="P2004">
        <v>39</v>
      </c>
      <c r="Q2004">
        <v>28</v>
      </c>
      <c r="R2004">
        <v>20</v>
      </c>
      <c r="S2004">
        <v>14</v>
      </c>
      <c r="T2004">
        <v>12</v>
      </c>
      <c r="Z2004">
        <v>313</v>
      </c>
      <c r="AA2004" t="s">
        <v>1963</v>
      </c>
    </row>
    <row r="2005" spans="1:27" x14ac:dyDescent="0.3">
      <c r="A2005" t="s">
        <v>1208</v>
      </c>
      <c r="B2005" t="s">
        <v>2151</v>
      </c>
      <c r="C2005" t="s">
        <v>1211</v>
      </c>
      <c r="J2005">
        <v>35</v>
      </c>
      <c r="K2005">
        <v>32</v>
      </c>
      <c r="L2005">
        <v>48</v>
      </c>
      <c r="M2005">
        <v>44</v>
      </c>
      <c r="N2005">
        <v>43</v>
      </c>
      <c r="O2005">
        <v>49</v>
      </c>
      <c r="P2005">
        <v>45</v>
      </c>
      <c r="Q2005">
        <v>35</v>
      </c>
      <c r="R2005">
        <v>35</v>
      </c>
      <c r="S2005">
        <v>31</v>
      </c>
      <c r="T2005">
        <v>33</v>
      </c>
      <c r="Z2005">
        <v>430</v>
      </c>
      <c r="AA2005" t="s">
        <v>1963</v>
      </c>
    </row>
    <row r="2006" spans="1:27" x14ac:dyDescent="0.3">
      <c r="A2006" t="s">
        <v>1208</v>
      </c>
      <c r="B2006" t="s">
        <v>2152</v>
      </c>
      <c r="C2006" t="s">
        <v>844</v>
      </c>
      <c r="J2006">
        <v>32</v>
      </c>
      <c r="K2006">
        <v>35</v>
      </c>
      <c r="L2006">
        <v>31</v>
      </c>
      <c r="M2006">
        <v>30</v>
      </c>
      <c r="N2006">
        <v>42</v>
      </c>
      <c r="O2006">
        <v>33</v>
      </c>
      <c r="P2006">
        <v>27</v>
      </c>
      <c r="Q2006">
        <v>31</v>
      </c>
      <c r="R2006">
        <v>19</v>
      </c>
      <c r="S2006">
        <v>14</v>
      </c>
      <c r="T2006">
        <v>7</v>
      </c>
      <c r="Z2006">
        <v>301</v>
      </c>
      <c r="AA2006" t="s">
        <v>1963</v>
      </c>
    </row>
    <row r="2007" spans="1:27" x14ac:dyDescent="0.3">
      <c r="A2007" t="s">
        <v>1208</v>
      </c>
      <c r="B2007" t="s">
        <v>2153</v>
      </c>
      <c r="C2007" t="s">
        <v>962</v>
      </c>
      <c r="E2007">
        <v>2</v>
      </c>
      <c r="F2007">
        <v>8</v>
      </c>
      <c r="G2007">
        <v>17</v>
      </c>
      <c r="H2007">
        <v>21</v>
      </c>
      <c r="I2007">
        <v>24</v>
      </c>
      <c r="J2007">
        <v>29</v>
      </c>
      <c r="K2007">
        <v>29</v>
      </c>
      <c r="L2007">
        <v>27</v>
      </c>
      <c r="Z2007">
        <v>157</v>
      </c>
      <c r="AA2007" t="s">
        <v>1963</v>
      </c>
    </row>
    <row r="2008" spans="1:27" x14ac:dyDescent="0.3">
      <c r="A2008" t="s">
        <v>1208</v>
      </c>
      <c r="B2008" t="s">
        <v>2401</v>
      </c>
      <c r="C2008" t="s">
        <v>1584</v>
      </c>
      <c r="E2008">
        <v>5</v>
      </c>
      <c r="F2008">
        <v>11</v>
      </c>
      <c r="G2008">
        <v>17</v>
      </c>
      <c r="H2008">
        <v>19</v>
      </c>
      <c r="I2008">
        <v>20</v>
      </c>
      <c r="J2008">
        <v>24</v>
      </c>
      <c r="K2008">
        <v>20</v>
      </c>
      <c r="L2008">
        <v>17</v>
      </c>
      <c r="Z2008">
        <v>133</v>
      </c>
      <c r="AA2008" t="s">
        <v>1963</v>
      </c>
    </row>
    <row r="2009" spans="1:27" x14ac:dyDescent="0.3">
      <c r="A2009" t="s">
        <v>1208</v>
      </c>
      <c r="B2009" t="s">
        <v>2154</v>
      </c>
      <c r="C2009" t="s">
        <v>978</v>
      </c>
      <c r="E2009">
        <v>13</v>
      </c>
      <c r="F2009">
        <v>23</v>
      </c>
      <c r="G2009">
        <v>31</v>
      </c>
      <c r="H2009">
        <v>33</v>
      </c>
      <c r="I2009">
        <v>35</v>
      </c>
      <c r="J2009">
        <v>37</v>
      </c>
      <c r="K2009">
        <v>30</v>
      </c>
      <c r="L2009">
        <v>25</v>
      </c>
      <c r="Z2009">
        <v>227</v>
      </c>
      <c r="AA2009" t="s">
        <v>1963</v>
      </c>
    </row>
    <row r="2010" spans="1:27" x14ac:dyDescent="0.3">
      <c r="A2010" t="s">
        <v>1208</v>
      </c>
      <c r="B2010" t="s">
        <v>2155</v>
      </c>
      <c r="C2010" t="s">
        <v>2038</v>
      </c>
      <c r="E2010">
        <v>2</v>
      </c>
      <c r="F2010">
        <v>8</v>
      </c>
      <c r="G2010">
        <v>20</v>
      </c>
      <c r="H2010">
        <v>25</v>
      </c>
      <c r="I2010">
        <v>25</v>
      </c>
      <c r="J2010">
        <v>22</v>
      </c>
      <c r="K2010">
        <v>15</v>
      </c>
      <c r="L2010">
        <v>12</v>
      </c>
      <c r="Z2010">
        <v>129</v>
      </c>
      <c r="AA2010" t="s">
        <v>1963</v>
      </c>
    </row>
    <row r="2011" spans="1:27" x14ac:dyDescent="0.3">
      <c r="A2011" t="s">
        <v>1208</v>
      </c>
      <c r="B2011" t="s">
        <v>2402</v>
      </c>
      <c r="C2011" t="s">
        <v>2403</v>
      </c>
      <c r="E2011">
        <v>11</v>
      </c>
      <c r="F2011">
        <v>22</v>
      </c>
      <c r="G2011">
        <v>33</v>
      </c>
      <c r="H2011">
        <v>33</v>
      </c>
      <c r="I2011">
        <v>37</v>
      </c>
      <c r="J2011">
        <v>37</v>
      </c>
      <c r="K2011">
        <v>32</v>
      </c>
      <c r="L2011">
        <v>25</v>
      </c>
      <c r="Z2011">
        <v>230</v>
      </c>
      <c r="AA2011" t="s">
        <v>1963</v>
      </c>
    </row>
    <row r="2012" spans="1:27" x14ac:dyDescent="0.3">
      <c r="A2012" t="s">
        <v>1208</v>
      </c>
      <c r="B2012" t="s">
        <v>2156</v>
      </c>
      <c r="C2012" t="s">
        <v>962</v>
      </c>
      <c r="E2012">
        <v>19</v>
      </c>
      <c r="F2012">
        <v>21</v>
      </c>
      <c r="G2012">
        <v>30</v>
      </c>
      <c r="H2012">
        <v>30</v>
      </c>
      <c r="I2012">
        <v>40</v>
      </c>
      <c r="J2012">
        <v>37</v>
      </c>
      <c r="K2012">
        <v>34</v>
      </c>
      <c r="L2012">
        <v>34</v>
      </c>
      <c r="Z2012">
        <v>245</v>
      </c>
      <c r="AA2012" t="s">
        <v>1963</v>
      </c>
    </row>
    <row r="2013" spans="1:27" x14ac:dyDescent="0.3">
      <c r="A2013" t="s">
        <v>1208</v>
      </c>
      <c r="B2013" t="s">
        <v>2404</v>
      </c>
      <c r="C2013" t="s">
        <v>2405</v>
      </c>
      <c r="E2013">
        <v>10</v>
      </c>
      <c r="F2013">
        <v>21</v>
      </c>
      <c r="G2013">
        <v>33</v>
      </c>
      <c r="H2013">
        <v>34</v>
      </c>
      <c r="I2013">
        <v>36</v>
      </c>
      <c r="J2013">
        <v>39</v>
      </c>
      <c r="K2013">
        <v>30</v>
      </c>
      <c r="L2013">
        <v>24</v>
      </c>
      <c r="Z2013">
        <v>227</v>
      </c>
      <c r="AA2013" t="s">
        <v>1963</v>
      </c>
    </row>
    <row r="2014" spans="1:27" x14ac:dyDescent="0.3">
      <c r="A2014" t="s">
        <v>1208</v>
      </c>
      <c r="B2014" t="s">
        <v>2158</v>
      </c>
      <c r="C2014" t="s">
        <v>978</v>
      </c>
      <c r="E2014">
        <v>2</v>
      </c>
      <c r="F2014">
        <v>9</v>
      </c>
      <c r="G2014">
        <v>11</v>
      </c>
      <c r="H2014">
        <v>12</v>
      </c>
      <c r="I2014">
        <v>12</v>
      </c>
      <c r="J2014">
        <v>13</v>
      </c>
      <c r="K2014">
        <v>8</v>
      </c>
      <c r="L2014">
        <v>9</v>
      </c>
      <c r="Z2014">
        <v>76</v>
      </c>
      <c r="AA2014" t="s">
        <v>1963</v>
      </c>
    </row>
    <row r="2015" spans="1:27" x14ac:dyDescent="0.3">
      <c r="A2015" t="s">
        <v>1208</v>
      </c>
      <c r="B2015" t="s">
        <v>2159</v>
      </c>
      <c r="C2015" t="s">
        <v>2023</v>
      </c>
      <c r="E2015">
        <v>7</v>
      </c>
      <c r="F2015">
        <v>18</v>
      </c>
      <c r="G2015">
        <v>23</v>
      </c>
      <c r="H2015">
        <v>32</v>
      </c>
      <c r="I2015">
        <v>29</v>
      </c>
      <c r="J2015">
        <v>30</v>
      </c>
      <c r="K2015">
        <v>24</v>
      </c>
      <c r="L2015">
        <v>23</v>
      </c>
      <c r="Z2015">
        <v>186</v>
      </c>
      <c r="AA2015" t="s">
        <v>1963</v>
      </c>
    </row>
    <row r="2016" spans="1:27" x14ac:dyDescent="0.3">
      <c r="A2016" t="s">
        <v>1208</v>
      </c>
      <c r="B2016" t="s">
        <v>2160</v>
      </c>
      <c r="C2016" t="s">
        <v>844</v>
      </c>
      <c r="E2016">
        <v>10</v>
      </c>
      <c r="F2016">
        <v>18</v>
      </c>
      <c r="G2016">
        <v>14</v>
      </c>
      <c r="H2016">
        <v>19</v>
      </c>
      <c r="I2016">
        <v>21</v>
      </c>
      <c r="J2016">
        <v>22</v>
      </c>
      <c r="K2016">
        <v>21</v>
      </c>
      <c r="L2016">
        <v>20</v>
      </c>
      <c r="Z2016">
        <v>145</v>
      </c>
      <c r="AA2016" t="s">
        <v>1963</v>
      </c>
    </row>
    <row r="2017" spans="1:27" x14ac:dyDescent="0.3">
      <c r="A2017" t="s">
        <v>1208</v>
      </c>
      <c r="B2017" t="s">
        <v>2161</v>
      </c>
      <c r="C2017" t="s">
        <v>868</v>
      </c>
      <c r="E2017">
        <v>4</v>
      </c>
      <c r="F2017">
        <v>14</v>
      </c>
      <c r="G2017">
        <v>25</v>
      </c>
      <c r="H2017">
        <v>25</v>
      </c>
      <c r="I2017">
        <v>30</v>
      </c>
      <c r="J2017">
        <v>31</v>
      </c>
      <c r="K2017">
        <v>23</v>
      </c>
      <c r="L2017">
        <v>17</v>
      </c>
      <c r="Z2017">
        <v>169</v>
      </c>
      <c r="AA2017" t="s">
        <v>1963</v>
      </c>
    </row>
    <row r="2018" spans="1:27" x14ac:dyDescent="0.3">
      <c r="A2018" t="s">
        <v>1208</v>
      </c>
      <c r="B2018" t="s">
        <v>2162</v>
      </c>
      <c r="C2018" t="s">
        <v>844</v>
      </c>
      <c r="E2018">
        <v>5</v>
      </c>
      <c r="F2018">
        <v>13</v>
      </c>
      <c r="G2018">
        <v>18</v>
      </c>
      <c r="H2018">
        <v>17</v>
      </c>
      <c r="I2018">
        <v>21</v>
      </c>
      <c r="J2018">
        <v>18</v>
      </c>
      <c r="K2018">
        <v>14</v>
      </c>
      <c r="L2018">
        <v>10</v>
      </c>
      <c r="Z2018">
        <v>116</v>
      </c>
      <c r="AA2018" t="s">
        <v>1963</v>
      </c>
    </row>
    <row r="2019" spans="1:27" x14ac:dyDescent="0.3">
      <c r="A2019" t="s">
        <v>1208</v>
      </c>
      <c r="B2019" t="s">
        <v>2163</v>
      </c>
      <c r="C2019" t="s">
        <v>1147</v>
      </c>
      <c r="E2019">
        <v>2</v>
      </c>
      <c r="F2019">
        <v>13</v>
      </c>
      <c r="G2019">
        <v>21</v>
      </c>
      <c r="H2019">
        <v>30</v>
      </c>
      <c r="I2019">
        <v>33</v>
      </c>
      <c r="J2019">
        <v>35</v>
      </c>
      <c r="K2019">
        <v>26</v>
      </c>
      <c r="L2019">
        <v>21</v>
      </c>
      <c r="Z2019">
        <v>181</v>
      </c>
      <c r="AA2019" t="s">
        <v>1963</v>
      </c>
    </row>
    <row r="2020" spans="1:27" x14ac:dyDescent="0.3">
      <c r="A2020" t="s">
        <v>1208</v>
      </c>
      <c r="B2020" t="s">
        <v>2164</v>
      </c>
      <c r="C2020" t="s">
        <v>978</v>
      </c>
      <c r="E2020">
        <v>3</v>
      </c>
      <c r="F2020">
        <v>11</v>
      </c>
      <c r="G2020">
        <v>15</v>
      </c>
      <c r="H2020">
        <v>17</v>
      </c>
      <c r="I2020">
        <v>21</v>
      </c>
      <c r="J2020">
        <v>26</v>
      </c>
      <c r="K2020">
        <v>26</v>
      </c>
      <c r="L2020">
        <v>22</v>
      </c>
      <c r="Z2020">
        <v>141</v>
      </c>
      <c r="AA2020" t="s">
        <v>1963</v>
      </c>
    </row>
    <row r="2021" spans="1:27" x14ac:dyDescent="0.3">
      <c r="A2021" t="s">
        <v>1208</v>
      </c>
      <c r="B2021" t="s">
        <v>2165</v>
      </c>
      <c r="C2021" t="s">
        <v>844</v>
      </c>
      <c r="H2021">
        <v>6</v>
      </c>
      <c r="I2021">
        <v>15</v>
      </c>
      <c r="J2021">
        <v>21</v>
      </c>
      <c r="K2021">
        <v>16</v>
      </c>
      <c r="L2021">
        <v>15</v>
      </c>
      <c r="Z2021">
        <v>73</v>
      </c>
      <c r="AA2021" t="s">
        <v>1963</v>
      </c>
    </row>
    <row r="2022" spans="1:27" x14ac:dyDescent="0.3">
      <c r="A2022" t="s">
        <v>1208</v>
      </c>
      <c r="B2022" t="s">
        <v>2166</v>
      </c>
      <c r="C2022" t="s">
        <v>857</v>
      </c>
      <c r="E2022">
        <v>1</v>
      </c>
      <c r="F2022">
        <v>9</v>
      </c>
      <c r="G2022">
        <v>20</v>
      </c>
      <c r="H2022">
        <v>24</v>
      </c>
      <c r="I2022">
        <v>22</v>
      </c>
      <c r="J2022">
        <v>35</v>
      </c>
      <c r="K2022">
        <v>23</v>
      </c>
      <c r="L2022">
        <v>19</v>
      </c>
      <c r="Z2022">
        <v>153</v>
      </c>
      <c r="AA2022" t="s">
        <v>1963</v>
      </c>
    </row>
    <row r="2023" spans="1:27" x14ac:dyDescent="0.3">
      <c r="A2023" t="s">
        <v>1208</v>
      </c>
      <c r="B2023" t="s">
        <v>2406</v>
      </c>
      <c r="C2023" t="s">
        <v>978</v>
      </c>
      <c r="E2023">
        <v>9</v>
      </c>
      <c r="F2023">
        <v>15</v>
      </c>
      <c r="G2023">
        <v>21</v>
      </c>
      <c r="H2023">
        <v>22</v>
      </c>
      <c r="I2023">
        <v>25</v>
      </c>
      <c r="J2023">
        <v>26</v>
      </c>
      <c r="K2023">
        <v>22</v>
      </c>
      <c r="L2023">
        <v>18</v>
      </c>
      <c r="Z2023">
        <v>158</v>
      </c>
      <c r="AA2023" t="s">
        <v>1963</v>
      </c>
    </row>
    <row r="2024" spans="1:27" x14ac:dyDescent="0.3">
      <c r="A2024" t="s">
        <v>1208</v>
      </c>
      <c r="B2024" t="s">
        <v>2407</v>
      </c>
      <c r="C2024" t="s">
        <v>1038</v>
      </c>
      <c r="E2024">
        <v>10</v>
      </c>
      <c r="F2024">
        <v>25</v>
      </c>
      <c r="G2024">
        <v>37</v>
      </c>
      <c r="H2024">
        <v>39</v>
      </c>
      <c r="I2024">
        <v>42</v>
      </c>
      <c r="J2024">
        <v>41</v>
      </c>
      <c r="K2024">
        <v>34</v>
      </c>
      <c r="L2024">
        <v>28</v>
      </c>
      <c r="Z2024">
        <v>256</v>
      </c>
      <c r="AA2024" t="s">
        <v>1963</v>
      </c>
    </row>
    <row r="2025" spans="1:27" x14ac:dyDescent="0.3">
      <c r="A2025" t="s">
        <v>1208</v>
      </c>
      <c r="B2025" t="s">
        <v>2408</v>
      </c>
      <c r="C2025" t="s">
        <v>962</v>
      </c>
      <c r="E2025">
        <v>6</v>
      </c>
      <c r="F2025">
        <v>13</v>
      </c>
      <c r="G2025">
        <v>20</v>
      </c>
      <c r="H2025">
        <v>21</v>
      </c>
      <c r="I2025">
        <v>23</v>
      </c>
      <c r="J2025">
        <v>23</v>
      </c>
      <c r="K2025">
        <v>21</v>
      </c>
      <c r="L2025">
        <v>17</v>
      </c>
      <c r="Z2025">
        <v>144</v>
      </c>
      <c r="AA2025" t="s">
        <v>1963</v>
      </c>
    </row>
    <row r="2026" spans="1:27" x14ac:dyDescent="0.3">
      <c r="A2026" t="s">
        <v>1208</v>
      </c>
      <c r="B2026" t="s">
        <v>2409</v>
      </c>
      <c r="C2026" t="s">
        <v>857</v>
      </c>
      <c r="E2026">
        <v>9</v>
      </c>
      <c r="F2026">
        <v>24</v>
      </c>
      <c r="G2026">
        <v>36</v>
      </c>
      <c r="H2026">
        <v>39</v>
      </c>
      <c r="I2026">
        <v>42</v>
      </c>
      <c r="J2026">
        <v>41</v>
      </c>
      <c r="K2026">
        <v>32</v>
      </c>
      <c r="L2026">
        <v>27</v>
      </c>
      <c r="Z2026">
        <v>250</v>
      </c>
      <c r="AA2026" t="s">
        <v>1963</v>
      </c>
    </row>
    <row r="2027" spans="1:27" x14ac:dyDescent="0.3">
      <c r="A2027" t="s">
        <v>1208</v>
      </c>
      <c r="B2027" t="s">
        <v>2168</v>
      </c>
      <c r="C2027" t="s">
        <v>1289</v>
      </c>
      <c r="E2027">
        <v>2</v>
      </c>
      <c r="F2027">
        <v>5</v>
      </c>
      <c r="G2027">
        <v>8</v>
      </c>
      <c r="H2027">
        <v>12</v>
      </c>
      <c r="I2027">
        <v>16</v>
      </c>
      <c r="J2027">
        <v>15</v>
      </c>
      <c r="K2027">
        <v>10</v>
      </c>
      <c r="L2027">
        <v>9</v>
      </c>
      <c r="Z2027">
        <v>77</v>
      </c>
      <c r="AA2027" t="s">
        <v>1963</v>
      </c>
    </row>
    <row r="2028" spans="1:27" x14ac:dyDescent="0.3">
      <c r="A2028" t="s">
        <v>1208</v>
      </c>
      <c r="B2028" t="s">
        <v>2169</v>
      </c>
      <c r="C2028" t="s">
        <v>1419</v>
      </c>
      <c r="F2028">
        <v>2</v>
      </c>
      <c r="G2028">
        <v>3</v>
      </c>
      <c r="H2028">
        <v>4</v>
      </c>
      <c r="I2028">
        <v>4</v>
      </c>
      <c r="J2028">
        <v>4</v>
      </c>
      <c r="K2028">
        <v>4</v>
      </c>
      <c r="L2028">
        <v>3</v>
      </c>
      <c r="Z2028">
        <v>24</v>
      </c>
      <c r="AA2028" t="s">
        <v>1963</v>
      </c>
    </row>
    <row r="2029" spans="1:27" x14ac:dyDescent="0.3">
      <c r="A2029" t="s">
        <v>1208</v>
      </c>
      <c r="B2029" t="s">
        <v>2171</v>
      </c>
      <c r="C2029" t="s">
        <v>844</v>
      </c>
      <c r="E2029">
        <v>3</v>
      </c>
      <c r="F2029">
        <v>9</v>
      </c>
      <c r="G2029">
        <v>14</v>
      </c>
      <c r="H2029">
        <v>15</v>
      </c>
      <c r="I2029">
        <v>18</v>
      </c>
      <c r="J2029">
        <v>18</v>
      </c>
      <c r="K2029">
        <v>10</v>
      </c>
      <c r="L2029">
        <v>5</v>
      </c>
      <c r="Z2029">
        <v>92</v>
      </c>
      <c r="AA2029" t="s">
        <v>1963</v>
      </c>
    </row>
    <row r="2030" spans="1:27" x14ac:dyDescent="0.3">
      <c r="A2030" t="s">
        <v>1208</v>
      </c>
      <c r="B2030" t="s">
        <v>2172</v>
      </c>
      <c r="C2030" t="s">
        <v>857</v>
      </c>
      <c r="E2030">
        <v>8</v>
      </c>
      <c r="F2030">
        <v>20</v>
      </c>
      <c r="G2030">
        <v>30</v>
      </c>
      <c r="H2030">
        <v>33</v>
      </c>
      <c r="I2030">
        <v>34</v>
      </c>
      <c r="J2030">
        <v>34</v>
      </c>
      <c r="K2030">
        <v>26</v>
      </c>
      <c r="L2030">
        <v>21</v>
      </c>
      <c r="Z2030">
        <v>206</v>
      </c>
      <c r="AA2030" t="s">
        <v>1963</v>
      </c>
    </row>
    <row r="2031" spans="1:27" x14ac:dyDescent="0.3">
      <c r="A2031" t="s">
        <v>1208</v>
      </c>
      <c r="B2031" t="s">
        <v>2173</v>
      </c>
      <c r="C2031" t="s">
        <v>978</v>
      </c>
      <c r="E2031">
        <v>2</v>
      </c>
      <c r="G2031">
        <v>3</v>
      </c>
      <c r="H2031">
        <v>6</v>
      </c>
      <c r="I2031">
        <v>1</v>
      </c>
      <c r="J2031">
        <v>3</v>
      </c>
      <c r="K2031">
        <v>1</v>
      </c>
      <c r="Z2031">
        <v>16</v>
      </c>
      <c r="AA2031" t="s">
        <v>1963</v>
      </c>
    </row>
    <row r="2032" spans="1:27" x14ac:dyDescent="0.3">
      <c r="A2032" t="s">
        <v>1208</v>
      </c>
      <c r="B2032" t="s">
        <v>2174</v>
      </c>
      <c r="C2032" t="s">
        <v>857</v>
      </c>
      <c r="E2032">
        <v>8</v>
      </c>
      <c r="F2032">
        <v>11</v>
      </c>
      <c r="G2032">
        <v>20</v>
      </c>
      <c r="H2032">
        <v>22</v>
      </c>
      <c r="I2032">
        <v>21</v>
      </c>
      <c r="J2032">
        <v>21</v>
      </c>
      <c r="K2032">
        <v>24</v>
      </c>
      <c r="L2032">
        <v>20</v>
      </c>
      <c r="Z2032">
        <v>147</v>
      </c>
      <c r="AA2032" t="s">
        <v>1963</v>
      </c>
    </row>
    <row r="2033" spans="1:27" x14ac:dyDescent="0.3">
      <c r="A2033" t="s">
        <v>1208</v>
      </c>
      <c r="B2033" t="s">
        <v>2410</v>
      </c>
      <c r="C2033" t="s">
        <v>857</v>
      </c>
      <c r="E2033">
        <v>8</v>
      </c>
      <c r="F2033">
        <v>17</v>
      </c>
      <c r="G2033">
        <v>24</v>
      </c>
      <c r="H2033">
        <v>26</v>
      </c>
      <c r="I2033">
        <v>28</v>
      </c>
      <c r="J2033">
        <v>29</v>
      </c>
      <c r="K2033">
        <v>23</v>
      </c>
      <c r="L2033">
        <v>19</v>
      </c>
      <c r="Z2033">
        <v>174</v>
      </c>
      <c r="AA2033" t="s">
        <v>1963</v>
      </c>
    </row>
    <row r="2034" spans="1:27" x14ac:dyDescent="0.3">
      <c r="A2034" t="s">
        <v>1208</v>
      </c>
      <c r="B2034" t="s">
        <v>2175</v>
      </c>
      <c r="C2034" t="s">
        <v>857</v>
      </c>
      <c r="E2034">
        <v>8</v>
      </c>
      <c r="F2034">
        <v>15</v>
      </c>
      <c r="G2034">
        <v>21</v>
      </c>
      <c r="H2034">
        <v>23</v>
      </c>
      <c r="I2034">
        <v>24</v>
      </c>
      <c r="J2034">
        <v>24</v>
      </c>
      <c r="K2034">
        <v>25</v>
      </c>
      <c r="L2034">
        <v>17</v>
      </c>
      <c r="Z2034">
        <v>157</v>
      </c>
      <c r="AA2034" t="s">
        <v>1963</v>
      </c>
    </row>
    <row r="2035" spans="1:27" x14ac:dyDescent="0.3">
      <c r="A2035" t="s">
        <v>1208</v>
      </c>
      <c r="B2035" t="s">
        <v>2176</v>
      </c>
      <c r="C2035" t="s">
        <v>857</v>
      </c>
      <c r="E2035">
        <v>5</v>
      </c>
      <c r="F2035">
        <v>9</v>
      </c>
      <c r="G2035">
        <v>16</v>
      </c>
      <c r="H2035">
        <v>18</v>
      </c>
      <c r="I2035">
        <v>20</v>
      </c>
      <c r="J2035">
        <v>18</v>
      </c>
      <c r="K2035">
        <v>16</v>
      </c>
      <c r="L2035">
        <v>12</v>
      </c>
      <c r="Z2035">
        <v>114</v>
      </c>
      <c r="AA2035" t="s">
        <v>1963</v>
      </c>
    </row>
    <row r="2036" spans="1:27" x14ac:dyDescent="0.3">
      <c r="A2036" t="s">
        <v>1208</v>
      </c>
      <c r="B2036" t="s">
        <v>2269</v>
      </c>
      <c r="C2036" t="s">
        <v>1136</v>
      </c>
      <c r="F2036">
        <v>12</v>
      </c>
      <c r="G2036">
        <v>33</v>
      </c>
      <c r="H2036">
        <v>43</v>
      </c>
      <c r="I2036">
        <v>50</v>
      </c>
      <c r="J2036">
        <v>50</v>
      </c>
      <c r="K2036">
        <v>47</v>
      </c>
      <c r="L2036">
        <v>42</v>
      </c>
      <c r="Z2036">
        <v>277</v>
      </c>
      <c r="AA2036" t="s">
        <v>1963</v>
      </c>
    </row>
    <row r="2037" spans="1:27" x14ac:dyDescent="0.3">
      <c r="A2037" t="s">
        <v>1208</v>
      </c>
      <c r="B2037" t="s">
        <v>2177</v>
      </c>
      <c r="C2037" t="s">
        <v>947</v>
      </c>
      <c r="E2037">
        <v>9</v>
      </c>
      <c r="F2037">
        <v>18</v>
      </c>
      <c r="G2037">
        <v>23</v>
      </c>
      <c r="H2037">
        <v>26</v>
      </c>
      <c r="I2037">
        <v>25</v>
      </c>
      <c r="J2037">
        <v>24</v>
      </c>
      <c r="K2037">
        <v>22</v>
      </c>
      <c r="L2037">
        <v>14</v>
      </c>
      <c r="Z2037">
        <v>161</v>
      </c>
      <c r="AA2037" t="s">
        <v>1963</v>
      </c>
    </row>
    <row r="2038" spans="1:27" x14ac:dyDescent="0.3">
      <c r="A2038" t="s">
        <v>1208</v>
      </c>
      <c r="B2038" t="s">
        <v>2411</v>
      </c>
      <c r="C2038" t="s">
        <v>1419</v>
      </c>
      <c r="E2038">
        <v>10</v>
      </c>
      <c r="F2038">
        <v>20</v>
      </c>
      <c r="G2038">
        <v>27</v>
      </c>
      <c r="H2038">
        <v>31</v>
      </c>
      <c r="I2038">
        <v>31</v>
      </c>
      <c r="J2038">
        <v>28</v>
      </c>
      <c r="K2038">
        <v>24</v>
      </c>
      <c r="L2038">
        <v>17</v>
      </c>
      <c r="Z2038">
        <v>188</v>
      </c>
      <c r="AA2038" t="s">
        <v>1963</v>
      </c>
    </row>
    <row r="2039" spans="1:27" x14ac:dyDescent="0.3">
      <c r="A2039" t="s">
        <v>1208</v>
      </c>
      <c r="B2039" t="s">
        <v>2412</v>
      </c>
      <c r="C2039" t="s">
        <v>2413</v>
      </c>
      <c r="E2039">
        <v>4</v>
      </c>
      <c r="F2039">
        <v>13</v>
      </c>
      <c r="G2039">
        <v>17</v>
      </c>
      <c r="H2039">
        <v>17</v>
      </c>
      <c r="I2039">
        <v>19</v>
      </c>
      <c r="J2039">
        <v>19</v>
      </c>
      <c r="K2039">
        <v>16</v>
      </c>
      <c r="L2039">
        <v>13</v>
      </c>
      <c r="Z2039">
        <v>118</v>
      </c>
      <c r="AA2039" t="s">
        <v>1963</v>
      </c>
    </row>
    <row r="2040" spans="1:27" x14ac:dyDescent="0.3">
      <c r="A2040" t="s">
        <v>1208</v>
      </c>
      <c r="B2040" t="s">
        <v>2178</v>
      </c>
      <c r="C2040" t="s">
        <v>1311</v>
      </c>
      <c r="E2040">
        <v>5</v>
      </c>
      <c r="F2040">
        <v>6</v>
      </c>
      <c r="G2040">
        <v>8</v>
      </c>
      <c r="H2040">
        <v>7</v>
      </c>
      <c r="I2040">
        <v>10</v>
      </c>
      <c r="J2040">
        <v>9</v>
      </c>
      <c r="K2040">
        <v>9</v>
      </c>
      <c r="L2040">
        <v>4</v>
      </c>
      <c r="Z2040">
        <v>58</v>
      </c>
      <c r="AA2040" t="s">
        <v>1963</v>
      </c>
    </row>
    <row r="2041" spans="1:27" x14ac:dyDescent="0.3">
      <c r="A2041" t="s">
        <v>1208</v>
      </c>
      <c r="B2041" t="s">
        <v>2414</v>
      </c>
      <c r="C2041" t="s">
        <v>844</v>
      </c>
      <c r="E2041">
        <v>6</v>
      </c>
      <c r="F2041">
        <v>16</v>
      </c>
      <c r="G2041">
        <v>21</v>
      </c>
      <c r="H2041">
        <v>27</v>
      </c>
      <c r="I2041">
        <v>27</v>
      </c>
      <c r="J2041">
        <v>25</v>
      </c>
      <c r="K2041">
        <v>21</v>
      </c>
      <c r="L2041">
        <v>16</v>
      </c>
      <c r="Z2041">
        <v>159</v>
      </c>
      <c r="AA2041" t="s">
        <v>1963</v>
      </c>
    </row>
    <row r="2042" spans="1:27" x14ac:dyDescent="0.3">
      <c r="A2042" t="s">
        <v>1208</v>
      </c>
      <c r="B2042" t="s">
        <v>2179</v>
      </c>
      <c r="C2042" t="s">
        <v>844</v>
      </c>
      <c r="F2042">
        <v>1</v>
      </c>
      <c r="Z2042">
        <v>1</v>
      </c>
      <c r="AA2042" t="s">
        <v>1963</v>
      </c>
    </row>
    <row r="2043" spans="1:27" x14ac:dyDescent="0.3">
      <c r="A2043" t="s">
        <v>1208</v>
      </c>
      <c r="B2043" t="s">
        <v>2180</v>
      </c>
      <c r="C2043" t="s">
        <v>857</v>
      </c>
      <c r="E2043">
        <v>5</v>
      </c>
      <c r="F2043">
        <v>14</v>
      </c>
      <c r="G2043">
        <v>18</v>
      </c>
      <c r="H2043">
        <v>23</v>
      </c>
      <c r="I2043">
        <v>23</v>
      </c>
      <c r="J2043">
        <v>24</v>
      </c>
      <c r="K2043">
        <v>20</v>
      </c>
      <c r="L2043">
        <v>12</v>
      </c>
      <c r="Z2043">
        <v>139</v>
      </c>
      <c r="AA2043" t="s">
        <v>1963</v>
      </c>
    </row>
    <row r="2044" spans="1:27" x14ac:dyDescent="0.3">
      <c r="A2044" t="s">
        <v>1208</v>
      </c>
      <c r="B2044" t="s">
        <v>2181</v>
      </c>
      <c r="C2044" t="s">
        <v>844</v>
      </c>
      <c r="E2044">
        <v>14</v>
      </c>
      <c r="F2044">
        <v>25</v>
      </c>
      <c r="G2044">
        <v>24</v>
      </c>
      <c r="H2044">
        <v>27</v>
      </c>
      <c r="I2044">
        <v>30</v>
      </c>
      <c r="J2044">
        <v>28</v>
      </c>
      <c r="K2044">
        <v>34</v>
      </c>
      <c r="L2044">
        <v>25</v>
      </c>
      <c r="Z2044">
        <v>207</v>
      </c>
      <c r="AA2044" t="s">
        <v>1963</v>
      </c>
    </row>
    <row r="2045" spans="1:27" x14ac:dyDescent="0.3">
      <c r="A2045" t="s">
        <v>1208</v>
      </c>
      <c r="B2045" t="s">
        <v>2182</v>
      </c>
      <c r="C2045" t="s">
        <v>857</v>
      </c>
      <c r="F2045">
        <v>1</v>
      </c>
      <c r="G2045">
        <v>1</v>
      </c>
      <c r="H2045">
        <v>4</v>
      </c>
      <c r="Z2045">
        <v>6</v>
      </c>
      <c r="AA2045" t="s">
        <v>1963</v>
      </c>
    </row>
    <row r="2046" spans="1:27" x14ac:dyDescent="0.3">
      <c r="A2046" t="s">
        <v>1208</v>
      </c>
      <c r="B2046" t="s">
        <v>2183</v>
      </c>
      <c r="C2046" t="s">
        <v>1419</v>
      </c>
      <c r="F2046">
        <v>5</v>
      </c>
      <c r="H2046">
        <v>6</v>
      </c>
      <c r="I2046">
        <v>17</v>
      </c>
      <c r="J2046">
        <v>17</v>
      </c>
      <c r="K2046">
        <v>16</v>
      </c>
      <c r="L2046">
        <v>7</v>
      </c>
      <c r="Z2046">
        <v>68</v>
      </c>
      <c r="AA2046" t="s">
        <v>1963</v>
      </c>
    </row>
    <row r="2047" spans="1:27" x14ac:dyDescent="0.3">
      <c r="A2047" t="s">
        <v>1208</v>
      </c>
      <c r="B2047" t="s">
        <v>2184</v>
      </c>
      <c r="C2047" t="s">
        <v>857</v>
      </c>
      <c r="E2047">
        <v>8</v>
      </c>
      <c r="F2047">
        <v>23</v>
      </c>
      <c r="G2047">
        <v>29</v>
      </c>
      <c r="H2047">
        <v>30</v>
      </c>
      <c r="I2047">
        <v>32</v>
      </c>
      <c r="J2047">
        <v>32</v>
      </c>
      <c r="K2047">
        <v>28</v>
      </c>
      <c r="L2047">
        <v>20</v>
      </c>
      <c r="Z2047">
        <v>202</v>
      </c>
      <c r="AA2047" t="s">
        <v>1963</v>
      </c>
    </row>
    <row r="2048" spans="1:27" x14ac:dyDescent="0.3">
      <c r="A2048" t="s">
        <v>1208</v>
      </c>
      <c r="B2048" t="s">
        <v>2185</v>
      </c>
      <c r="C2048" t="s">
        <v>1419</v>
      </c>
      <c r="E2048">
        <v>8</v>
      </c>
      <c r="F2048">
        <v>14</v>
      </c>
      <c r="G2048">
        <v>15</v>
      </c>
      <c r="H2048">
        <v>18</v>
      </c>
      <c r="I2048">
        <v>20</v>
      </c>
      <c r="J2048">
        <v>20</v>
      </c>
      <c r="K2048">
        <v>17</v>
      </c>
      <c r="L2048">
        <v>13</v>
      </c>
      <c r="Z2048">
        <v>125</v>
      </c>
      <c r="AA2048" t="s">
        <v>1963</v>
      </c>
    </row>
    <row r="2049" spans="1:27" x14ac:dyDescent="0.3">
      <c r="A2049" t="s">
        <v>1208</v>
      </c>
      <c r="B2049" t="s">
        <v>2186</v>
      </c>
      <c r="C2049" t="s">
        <v>857</v>
      </c>
      <c r="E2049">
        <v>6</v>
      </c>
      <c r="F2049">
        <v>20</v>
      </c>
      <c r="G2049">
        <v>22</v>
      </c>
      <c r="H2049">
        <v>25</v>
      </c>
      <c r="I2049">
        <v>25</v>
      </c>
      <c r="J2049">
        <v>21</v>
      </c>
      <c r="K2049">
        <v>19</v>
      </c>
      <c r="L2049">
        <v>12</v>
      </c>
      <c r="Z2049">
        <v>150</v>
      </c>
      <c r="AA2049" t="s">
        <v>1963</v>
      </c>
    </row>
    <row r="2050" spans="1:27" x14ac:dyDescent="0.3">
      <c r="A2050" t="s">
        <v>1208</v>
      </c>
      <c r="B2050" t="s">
        <v>2415</v>
      </c>
      <c r="C2050" t="s">
        <v>978</v>
      </c>
      <c r="E2050">
        <v>4</v>
      </c>
      <c r="F2050">
        <v>22</v>
      </c>
      <c r="G2050">
        <v>22</v>
      </c>
      <c r="H2050">
        <v>27</v>
      </c>
      <c r="I2050">
        <v>30</v>
      </c>
      <c r="J2050">
        <v>27</v>
      </c>
      <c r="K2050">
        <v>24</v>
      </c>
      <c r="L2050">
        <v>15</v>
      </c>
      <c r="Z2050">
        <v>171</v>
      </c>
      <c r="AA2050" t="s">
        <v>1963</v>
      </c>
    </row>
    <row r="2051" spans="1:27" x14ac:dyDescent="0.3">
      <c r="A2051" t="s">
        <v>1208</v>
      </c>
      <c r="B2051" t="s">
        <v>2416</v>
      </c>
      <c r="C2051" t="s">
        <v>1136</v>
      </c>
      <c r="E2051">
        <v>8</v>
      </c>
      <c r="F2051">
        <v>17</v>
      </c>
      <c r="G2051">
        <v>21</v>
      </c>
      <c r="H2051">
        <v>24</v>
      </c>
      <c r="I2051">
        <v>24</v>
      </c>
      <c r="J2051">
        <v>23</v>
      </c>
      <c r="K2051">
        <v>20</v>
      </c>
      <c r="L2051">
        <v>15</v>
      </c>
      <c r="Z2051">
        <v>152</v>
      </c>
      <c r="AA2051" t="s">
        <v>1963</v>
      </c>
    </row>
    <row r="2052" spans="1:27" x14ac:dyDescent="0.3">
      <c r="A2052" t="s">
        <v>1208</v>
      </c>
      <c r="B2052" t="s">
        <v>2417</v>
      </c>
      <c r="C2052" t="s">
        <v>947</v>
      </c>
      <c r="E2052">
        <v>1</v>
      </c>
      <c r="F2052">
        <v>6</v>
      </c>
      <c r="G2052">
        <v>9</v>
      </c>
      <c r="H2052">
        <v>13</v>
      </c>
      <c r="I2052">
        <v>16</v>
      </c>
      <c r="J2052">
        <v>15</v>
      </c>
      <c r="K2052">
        <v>14</v>
      </c>
      <c r="L2052">
        <v>12</v>
      </c>
      <c r="Z2052">
        <v>86</v>
      </c>
      <c r="AA2052" t="s">
        <v>1963</v>
      </c>
    </row>
    <row r="2053" spans="1:27" x14ac:dyDescent="0.3">
      <c r="A2053" t="s">
        <v>1208</v>
      </c>
      <c r="B2053" t="s">
        <v>2187</v>
      </c>
      <c r="C2053" t="s">
        <v>844</v>
      </c>
      <c r="E2053">
        <v>8</v>
      </c>
      <c r="F2053">
        <v>18</v>
      </c>
      <c r="G2053">
        <v>24</v>
      </c>
      <c r="H2053">
        <v>30</v>
      </c>
      <c r="I2053">
        <v>30</v>
      </c>
      <c r="J2053">
        <v>28</v>
      </c>
      <c r="K2053">
        <v>35</v>
      </c>
      <c r="L2053">
        <v>25</v>
      </c>
      <c r="Z2053">
        <v>198</v>
      </c>
      <c r="AA2053" t="s">
        <v>1963</v>
      </c>
    </row>
    <row r="2054" spans="1:27" x14ac:dyDescent="0.3">
      <c r="A2054" t="s">
        <v>1208</v>
      </c>
      <c r="B2054" t="s">
        <v>2188</v>
      </c>
      <c r="C2054" t="s">
        <v>844</v>
      </c>
      <c r="E2054">
        <v>8</v>
      </c>
      <c r="F2054">
        <v>18</v>
      </c>
      <c r="G2054">
        <v>17</v>
      </c>
      <c r="H2054">
        <v>20</v>
      </c>
      <c r="I2054">
        <v>21</v>
      </c>
      <c r="J2054">
        <v>21</v>
      </c>
      <c r="K2054">
        <v>19</v>
      </c>
      <c r="L2054">
        <v>15</v>
      </c>
      <c r="Z2054">
        <v>139</v>
      </c>
      <c r="AA2054" t="s">
        <v>1963</v>
      </c>
    </row>
    <row r="2055" spans="1:27" x14ac:dyDescent="0.3">
      <c r="A2055" t="s">
        <v>1208</v>
      </c>
      <c r="B2055" t="s">
        <v>2189</v>
      </c>
      <c r="C2055" t="s">
        <v>857</v>
      </c>
      <c r="E2055">
        <v>10</v>
      </c>
      <c r="F2055">
        <v>14</v>
      </c>
      <c r="G2055">
        <v>17</v>
      </c>
      <c r="H2055">
        <v>21</v>
      </c>
      <c r="I2055">
        <v>19</v>
      </c>
      <c r="J2055">
        <v>24</v>
      </c>
      <c r="K2055">
        <v>29</v>
      </c>
      <c r="L2055">
        <v>15</v>
      </c>
      <c r="Z2055">
        <v>149</v>
      </c>
      <c r="AA2055" t="s">
        <v>1963</v>
      </c>
    </row>
    <row r="2056" spans="1:27" x14ac:dyDescent="0.3">
      <c r="A2056" t="s">
        <v>1208</v>
      </c>
      <c r="B2056" t="s">
        <v>2190</v>
      </c>
      <c r="C2056" t="s">
        <v>1419</v>
      </c>
      <c r="E2056">
        <v>10</v>
      </c>
      <c r="F2056">
        <v>22</v>
      </c>
      <c r="G2056">
        <v>27</v>
      </c>
      <c r="H2056">
        <v>30</v>
      </c>
      <c r="I2056">
        <v>30</v>
      </c>
      <c r="J2056">
        <v>28</v>
      </c>
      <c r="K2056">
        <v>25</v>
      </c>
      <c r="L2056">
        <v>19</v>
      </c>
      <c r="Z2056">
        <v>191</v>
      </c>
      <c r="AA2056" t="s">
        <v>1963</v>
      </c>
    </row>
    <row r="2057" spans="1:27" x14ac:dyDescent="0.3">
      <c r="A2057" t="s">
        <v>1208</v>
      </c>
      <c r="B2057" t="s">
        <v>2191</v>
      </c>
      <c r="C2057" t="s">
        <v>1136</v>
      </c>
      <c r="E2057">
        <v>2</v>
      </c>
      <c r="F2057">
        <v>9</v>
      </c>
      <c r="G2057">
        <v>17</v>
      </c>
      <c r="H2057">
        <v>23</v>
      </c>
      <c r="I2057">
        <v>24</v>
      </c>
      <c r="J2057">
        <v>23</v>
      </c>
      <c r="K2057">
        <v>22</v>
      </c>
      <c r="L2057">
        <v>18</v>
      </c>
      <c r="Z2057">
        <v>138</v>
      </c>
      <c r="AA2057" t="s">
        <v>1963</v>
      </c>
    </row>
    <row r="2058" spans="1:27" x14ac:dyDescent="0.3">
      <c r="A2058" t="s">
        <v>1208</v>
      </c>
      <c r="B2058" t="s">
        <v>2192</v>
      </c>
      <c r="C2058" t="s">
        <v>978</v>
      </c>
      <c r="H2058">
        <v>22</v>
      </c>
      <c r="I2058">
        <v>26</v>
      </c>
      <c r="J2058">
        <v>29</v>
      </c>
      <c r="K2058">
        <v>46</v>
      </c>
      <c r="L2058">
        <v>51</v>
      </c>
      <c r="M2058">
        <v>51</v>
      </c>
      <c r="N2058">
        <v>48</v>
      </c>
      <c r="O2058">
        <v>37</v>
      </c>
      <c r="P2058">
        <v>33</v>
      </c>
      <c r="Z2058">
        <v>343</v>
      </c>
      <c r="AA2058" t="s">
        <v>1963</v>
      </c>
    </row>
    <row r="2059" spans="1:27" x14ac:dyDescent="0.3">
      <c r="A2059" t="s">
        <v>1208</v>
      </c>
      <c r="B2059" t="s">
        <v>2193</v>
      </c>
      <c r="C2059" t="s">
        <v>1225</v>
      </c>
      <c r="H2059">
        <v>10</v>
      </c>
      <c r="I2059">
        <v>19</v>
      </c>
      <c r="J2059">
        <v>40</v>
      </c>
      <c r="K2059">
        <v>47</v>
      </c>
      <c r="L2059">
        <v>53</v>
      </c>
      <c r="M2059">
        <v>58</v>
      </c>
      <c r="N2059">
        <v>58</v>
      </c>
      <c r="O2059">
        <v>47</v>
      </c>
      <c r="P2059">
        <v>42</v>
      </c>
      <c r="Z2059">
        <v>374</v>
      </c>
      <c r="AA2059" t="s">
        <v>1963</v>
      </c>
    </row>
    <row r="2060" spans="1:27" x14ac:dyDescent="0.3">
      <c r="A2060" t="s">
        <v>1208</v>
      </c>
      <c r="B2060" t="s">
        <v>2194</v>
      </c>
      <c r="C2060" t="s">
        <v>945</v>
      </c>
      <c r="H2060">
        <v>1</v>
      </c>
      <c r="I2060">
        <v>11</v>
      </c>
      <c r="J2060">
        <v>19</v>
      </c>
      <c r="K2060">
        <v>22</v>
      </c>
      <c r="L2060">
        <v>22</v>
      </c>
      <c r="M2060">
        <v>24</v>
      </c>
      <c r="N2060">
        <v>22</v>
      </c>
      <c r="O2060">
        <v>21</v>
      </c>
      <c r="P2060">
        <v>17</v>
      </c>
      <c r="Z2060">
        <v>159</v>
      </c>
      <c r="AA2060" t="s">
        <v>1963</v>
      </c>
    </row>
    <row r="2061" spans="1:27" x14ac:dyDescent="0.3">
      <c r="A2061" t="s">
        <v>1208</v>
      </c>
      <c r="B2061" t="s">
        <v>2195</v>
      </c>
      <c r="C2061" t="s">
        <v>1024</v>
      </c>
      <c r="H2061">
        <v>4</v>
      </c>
      <c r="I2061">
        <v>10</v>
      </c>
      <c r="J2061">
        <v>23</v>
      </c>
      <c r="K2061">
        <v>31</v>
      </c>
      <c r="L2061">
        <v>35</v>
      </c>
      <c r="M2061">
        <v>33</v>
      </c>
      <c r="N2061">
        <v>29</v>
      </c>
      <c r="O2061">
        <v>24</v>
      </c>
      <c r="P2061">
        <v>20</v>
      </c>
      <c r="Z2061">
        <v>209</v>
      </c>
      <c r="AA2061" t="s">
        <v>1963</v>
      </c>
    </row>
    <row r="2062" spans="1:27" x14ac:dyDescent="0.3">
      <c r="A2062" t="s">
        <v>1208</v>
      </c>
      <c r="B2062" t="s">
        <v>2196</v>
      </c>
      <c r="C2062" t="s">
        <v>2197</v>
      </c>
      <c r="H2062">
        <v>7</v>
      </c>
      <c r="I2062">
        <v>9</v>
      </c>
      <c r="J2062">
        <v>16</v>
      </c>
      <c r="K2062">
        <v>27</v>
      </c>
      <c r="L2062">
        <v>33</v>
      </c>
      <c r="M2062">
        <v>33</v>
      </c>
      <c r="N2062">
        <v>33</v>
      </c>
      <c r="O2062">
        <v>26</v>
      </c>
      <c r="P2062">
        <v>23</v>
      </c>
      <c r="Z2062">
        <v>207</v>
      </c>
      <c r="AA2062" t="s">
        <v>1963</v>
      </c>
    </row>
    <row r="2063" spans="1:27" x14ac:dyDescent="0.3">
      <c r="A2063" t="s">
        <v>1208</v>
      </c>
      <c r="B2063" t="s">
        <v>2198</v>
      </c>
      <c r="C2063" t="s">
        <v>1317</v>
      </c>
      <c r="H2063">
        <v>10</v>
      </c>
      <c r="I2063">
        <v>11</v>
      </c>
      <c r="J2063">
        <v>21</v>
      </c>
      <c r="K2063">
        <v>32</v>
      </c>
      <c r="L2063">
        <v>36</v>
      </c>
      <c r="M2063">
        <v>37</v>
      </c>
      <c r="N2063">
        <v>35</v>
      </c>
      <c r="O2063">
        <v>32</v>
      </c>
      <c r="P2063">
        <v>33</v>
      </c>
      <c r="Z2063">
        <v>247</v>
      </c>
      <c r="AA2063" t="s">
        <v>1963</v>
      </c>
    </row>
    <row r="2064" spans="1:27" x14ac:dyDescent="0.3">
      <c r="A2064" t="s">
        <v>1208</v>
      </c>
      <c r="B2064" t="s">
        <v>2199</v>
      </c>
      <c r="C2064" t="s">
        <v>1289</v>
      </c>
      <c r="H2064">
        <v>10</v>
      </c>
      <c r="I2064">
        <v>12</v>
      </c>
      <c r="J2064">
        <v>16</v>
      </c>
      <c r="K2064">
        <v>24</v>
      </c>
      <c r="L2064">
        <v>28</v>
      </c>
      <c r="M2064">
        <v>37</v>
      </c>
      <c r="N2064">
        <v>39</v>
      </c>
      <c r="O2064">
        <v>35</v>
      </c>
      <c r="P2064">
        <v>30</v>
      </c>
      <c r="Z2064">
        <v>231</v>
      </c>
      <c r="AA2064" t="s">
        <v>1963</v>
      </c>
    </row>
    <row r="2065" spans="1:27" x14ac:dyDescent="0.3">
      <c r="A2065" t="s">
        <v>1208</v>
      </c>
      <c r="B2065" t="s">
        <v>2200</v>
      </c>
      <c r="C2065" t="s">
        <v>1317</v>
      </c>
      <c r="H2065">
        <v>3</v>
      </c>
      <c r="I2065">
        <v>3</v>
      </c>
      <c r="J2065">
        <v>13</v>
      </c>
      <c r="K2065">
        <v>12</v>
      </c>
      <c r="L2065">
        <v>24</v>
      </c>
      <c r="M2065">
        <v>25</v>
      </c>
      <c r="N2065">
        <v>25</v>
      </c>
      <c r="O2065">
        <v>13</v>
      </c>
      <c r="P2065">
        <v>13</v>
      </c>
      <c r="Z2065">
        <v>131</v>
      </c>
      <c r="AA2065" t="s">
        <v>1963</v>
      </c>
    </row>
    <row r="2066" spans="1:27" x14ac:dyDescent="0.3">
      <c r="A2066" t="s">
        <v>1208</v>
      </c>
      <c r="B2066" t="s">
        <v>2201</v>
      </c>
      <c r="C2066" t="s">
        <v>857</v>
      </c>
      <c r="H2066">
        <v>9</v>
      </c>
      <c r="I2066">
        <v>13</v>
      </c>
      <c r="J2066">
        <v>26</v>
      </c>
      <c r="K2066">
        <v>34</v>
      </c>
      <c r="L2066">
        <v>34</v>
      </c>
      <c r="M2066">
        <v>38</v>
      </c>
      <c r="N2066">
        <v>38</v>
      </c>
      <c r="O2066">
        <v>37</v>
      </c>
      <c r="P2066">
        <v>33</v>
      </c>
      <c r="Z2066">
        <v>262</v>
      </c>
      <c r="AA2066" t="s">
        <v>1963</v>
      </c>
    </row>
    <row r="2067" spans="1:27" x14ac:dyDescent="0.3">
      <c r="A2067" t="s">
        <v>1208</v>
      </c>
      <c r="B2067" t="s">
        <v>2202</v>
      </c>
      <c r="C2067" t="s">
        <v>1220</v>
      </c>
      <c r="J2067">
        <v>5</v>
      </c>
      <c r="K2067">
        <v>20</v>
      </c>
      <c r="L2067">
        <v>14</v>
      </c>
      <c r="M2067">
        <v>32</v>
      </c>
      <c r="N2067">
        <v>18</v>
      </c>
      <c r="O2067">
        <v>17</v>
      </c>
      <c r="P2067">
        <v>15</v>
      </c>
      <c r="Q2067">
        <v>5</v>
      </c>
      <c r="S2067">
        <v>8</v>
      </c>
      <c r="T2067">
        <v>6</v>
      </c>
      <c r="Z2067">
        <v>140</v>
      </c>
      <c r="AA2067" t="s">
        <v>1963</v>
      </c>
    </row>
    <row r="2068" spans="1:27" x14ac:dyDescent="0.3">
      <c r="A2068" t="s">
        <v>1208</v>
      </c>
      <c r="B2068" t="s">
        <v>2203</v>
      </c>
      <c r="C2068" t="s">
        <v>857</v>
      </c>
      <c r="J2068">
        <v>2</v>
      </c>
      <c r="M2068">
        <v>3</v>
      </c>
      <c r="N2068">
        <v>11</v>
      </c>
      <c r="O2068">
        <v>9</v>
      </c>
      <c r="P2068">
        <v>9</v>
      </c>
      <c r="Q2068">
        <v>7</v>
      </c>
      <c r="R2068">
        <v>8</v>
      </c>
      <c r="S2068">
        <v>5</v>
      </c>
      <c r="T2068">
        <v>1</v>
      </c>
      <c r="Z2068">
        <v>55</v>
      </c>
      <c r="AA2068" t="s">
        <v>1963</v>
      </c>
    </row>
    <row r="2069" spans="1:27" x14ac:dyDescent="0.3">
      <c r="A2069" t="s">
        <v>1208</v>
      </c>
      <c r="B2069" t="s">
        <v>2204</v>
      </c>
      <c r="C2069" t="s">
        <v>1289</v>
      </c>
      <c r="M2069">
        <v>12</v>
      </c>
      <c r="N2069">
        <v>12</v>
      </c>
      <c r="O2069">
        <v>11</v>
      </c>
      <c r="P2069">
        <v>4</v>
      </c>
      <c r="Q2069">
        <v>6</v>
      </c>
      <c r="Z2069">
        <v>45</v>
      </c>
      <c r="AA2069" t="s">
        <v>1963</v>
      </c>
    </row>
    <row r="2070" spans="1:27" x14ac:dyDescent="0.3">
      <c r="A2070" t="s">
        <v>1208</v>
      </c>
      <c r="B2070" t="s">
        <v>2205</v>
      </c>
      <c r="C2070" t="s">
        <v>1317</v>
      </c>
      <c r="J2070">
        <v>11</v>
      </c>
      <c r="K2070">
        <v>33</v>
      </c>
      <c r="L2070">
        <v>46</v>
      </c>
      <c r="M2070">
        <v>56</v>
      </c>
      <c r="N2070">
        <v>56</v>
      </c>
      <c r="O2070">
        <v>45</v>
      </c>
      <c r="P2070">
        <v>33</v>
      </c>
      <c r="Q2070">
        <v>20</v>
      </c>
      <c r="R2070">
        <v>12</v>
      </c>
      <c r="S2070">
        <v>10</v>
      </c>
      <c r="T2070">
        <v>2</v>
      </c>
      <c r="Z2070">
        <v>324</v>
      </c>
      <c r="AA2070" t="s">
        <v>1963</v>
      </c>
    </row>
    <row r="2071" spans="1:27" x14ac:dyDescent="0.3">
      <c r="A2071" t="s">
        <v>1208</v>
      </c>
      <c r="B2071" t="s">
        <v>2206</v>
      </c>
      <c r="C2071" t="s">
        <v>2207</v>
      </c>
      <c r="L2071">
        <v>5</v>
      </c>
      <c r="M2071">
        <v>3</v>
      </c>
      <c r="N2071">
        <v>3</v>
      </c>
      <c r="O2071">
        <v>3</v>
      </c>
      <c r="P2071">
        <v>5</v>
      </c>
      <c r="Q2071">
        <v>4</v>
      </c>
      <c r="R2071">
        <v>6</v>
      </c>
      <c r="S2071">
        <v>5</v>
      </c>
      <c r="T2071">
        <v>3</v>
      </c>
      <c r="Z2071">
        <v>37</v>
      </c>
      <c r="AA2071" t="s">
        <v>1963</v>
      </c>
    </row>
    <row r="2072" spans="1:27" x14ac:dyDescent="0.3">
      <c r="A2072" t="s">
        <v>1208</v>
      </c>
      <c r="B2072" t="s">
        <v>2208</v>
      </c>
      <c r="C2072" t="s">
        <v>844</v>
      </c>
      <c r="J2072">
        <v>23</v>
      </c>
      <c r="K2072">
        <v>32</v>
      </c>
      <c r="L2072">
        <v>32</v>
      </c>
      <c r="M2072">
        <v>33</v>
      </c>
      <c r="N2072">
        <v>14</v>
      </c>
      <c r="O2072">
        <v>14</v>
      </c>
      <c r="P2072">
        <v>13</v>
      </c>
      <c r="Q2072">
        <v>13</v>
      </c>
      <c r="R2072">
        <v>13</v>
      </c>
      <c r="S2072">
        <v>7</v>
      </c>
      <c r="T2072">
        <v>7</v>
      </c>
      <c r="Z2072">
        <v>201</v>
      </c>
      <c r="AA2072" t="s">
        <v>1963</v>
      </c>
    </row>
    <row r="2073" spans="1:27" x14ac:dyDescent="0.3">
      <c r="A2073" t="s">
        <v>1208</v>
      </c>
      <c r="B2073" t="s">
        <v>2209</v>
      </c>
      <c r="C2073" t="s">
        <v>857</v>
      </c>
      <c r="J2073">
        <v>4</v>
      </c>
      <c r="K2073">
        <v>11</v>
      </c>
      <c r="L2073">
        <v>13</v>
      </c>
      <c r="M2073">
        <v>14</v>
      </c>
      <c r="N2073">
        <v>14</v>
      </c>
      <c r="O2073">
        <v>15</v>
      </c>
      <c r="P2073">
        <v>15</v>
      </c>
      <c r="Q2073">
        <v>14</v>
      </c>
      <c r="R2073">
        <v>12</v>
      </c>
      <c r="S2073">
        <v>13</v>
      </c>
      <c r="T2073">
        <v>11</v>
      </c>
      <c r="Z2073">
        <v>136</v>
      </c>
      <c r="AA2073" t="s">
        <v>1963</v>
      </c>
    </row>
    <row r="2074" spans="1:27" x14ac:dyDescent="0.3">
      <c r="A2074" t="s">
        <v>1208</v>
      </c>
      <c r="B2074" t="s">
        <v>2210</v>
      </c>
      <c r="C2074" t="s">
        <v>1013</v>
      </c>
      <c r="J2074">
        <v>4</v>
      </c>
      <c r="K2074">
        <v>7</v>
      </c>
      <c r="L2074">
        <v>10</v>
      </c>
      <c r="M2074">
        <v>11</v>
      </c>
      <c r="N2074">
        <v>11</v>
      </c>
      <c r="O2074">
        <v>13</v>
      </c>
      <c r="P2074">
        <v>16</v>
      </c>
      <c r="Q2074">
        <v>16</v>
      </c>
      <c r="R2074">
        <v>12</v>
      </c>
      <c r="S2074">
        <v>13</v>
      </c>
      <c r="T2074">
        <v>9</v>
      </c>
      <c r="Z2074">
        <v>122</v>
      </c>
      <c r="AA2074" t="s">
        <v>1963</v>
      </c>
    </row>
    <row r="2075" spans="1:27" x14ac:dyDescent="0.3">
      <c r="A2075" t="s">
        <v>1208</v>
      </c>
      <c r="B2075" t="s">
        <v>2211</v>
      </c>
      <c r="C2075" t="s">
        <v>844</v>
      </c>
      <c r="J2075">
        <v>2</v>
      </c>
      <c r="K2075">
        <v>1</v>
      </c>
      <c r="L2075">
        <v>2</v>
      </c>
      <c r="M2075">
        <v>4</v>
      </c>
      <c r="N2075">
        <v>8</v>
      </c>
      <c r="O2075">
        <v>10</v>
      </c>
      <c r="P2075">
        <v>9</v>
      </c>
      <c r="Q2075">
        <v>9</v>
      </c>
      <c r="R2075">
        <v>9</v>
      </c>
      <c r="S2075">
        <v>10</v>
      </c>
      <c r="T2075">
        <v>7</v>
      </c>
      <c r="Z2075">
        <v>71</v>
      </c>
      <c r="AA2075" t="s">
        <v>1963</v>
      </c>
    </row>
    <row r="2076" spans="1:27" x14ac:dyDescent="0.3">
      <c r="A2076" t="s">
        <v>1208</v>
      </c>
      <c r="B2076" t="s">
        <v>2212</v>
      </c>
      <c r="C2076" t="s">
        <v>857</v>
      </c>
      <c r="J2076">
        <v>15</v>
      </c>
      <c r="K2076">
        <v>20</v>
      </c>
      <c r="L2076">
        <v>28</v>
      </c>
      <c r="M2076">
        <v>39</v>
      </c>
      <c r="N2076">
        <v>39</v>
      </c>
      <c r="O2076">
        <v>34</v>
      </c>
      <c r="P2076">
        <v>39</v>
      </c>
      <c r="Q2076">
        <v>37</v>
      </c>
      <c r="R2076">
        <v>24</v>
      </c>
      <c r="S2076">
        <v>18</v>
      </c>
      <c r="T2076">
        <v>19</v>
      </c>
      <c r="Z2076">
        <v>312</v>
      </c>
      <c r="AA2076" t="s">
        <v>1963</v>
      </c>
    </row>
    <row r="2077" spans="1:27" x14ac:dyDescent="0.3">
      <c r="A2077" t="s">
        <v>1208</v>
      </c>
      <c r="B2077" t="s">
        <v>2213</v>
      </c>
      <c r="C2077" t="s">
        <v>1311</v>
      </c>
      <c r="M2077">
        <v>21</v>
      </c>
      <c r="N2077">
        <v>16</v>
      </c>
      <c r="O2077">
        <v>15</v>
      </c>
      <c r="P2077">
        <v>15</v>
      </c>
      <c r="Q2077">
        <v>12</v>
      </c>
      <c r="R2077">
        <v>9</v>
      </c>
      <c r="S2077">
        <v>11</v>
      </c>
      <c r="T2077">
        <v>9</v>
      </c>
      <c r="Z2077">
        <v>108</v>
      </c>
      <c r="AA2077" t="s">
        <v>1963</v>
      </c>
    </row>
    <row r="2078" spans="1:27" x14ac:dyDescent="0.3">
      <c r="A2078" t="s">
        <v>1208</v>
      </c>
      <c r="B2078" t="s">
        <v>2214</v>
      </c>
      <c r="C2078" t="s">
        <v>1568</v>
      </c>
      <c r="J2078">
        <v>4</v>
      </c>
      <c r="K2078">
        <v>4</v>
      </c>
      <c r="L2078">
        <v>3</v>
      </c>
      <c r="M2078">
        <v>14</v>
      </c>
      <c r="N2078">
        <v>13</v>
      </c>
      <c r="O2078">
        <v>18</v>
      </c>
      <c r="P2078">
        <v>21</v>
      </c>
      <c r="Q2078">
        <v>21</v>
      </c>
      <c r="R2078">
        <v>21</v>
      </c>
      <c r="S2078">
        <v>15</v>
      </c>
      <c r="T2078">
        <v>11</v>
      </c>
      <c r="Z2078">
        <v>145</v>
      </c>
      <c r="AA2078" t="s">
        <v>1963</v>
      </c>
    </row>
    <row r="2079" spans="1:27" x14ac:dyDescent="0.3">
      <c r="A2079" t="s">
        <v>1208</v>
      </c>
      <c r="B2079" t="s">
        <v>2215</v>
      </c>
      <c r="C2079" t="s">
        <v>844</v>
      </c>
      <c r="L2079">
        <v>3</v>
      </c>
      <c r="M2079">
        <v>2</v>
      </c>
      <c r="N2079">
        <v>6</v>
      </c>
      <c r="O2079">
        <v>6</v>
      </c>
      <c r="P2079">
        <v>9</v>
      </c>
      <c r="Q2079">
        <v>10</v>
      </c>
      <c r="R2079">
        <v>11</v>
      </c>
      <c r="S2079">
        <v>2</v>
      </c>
      <c r="T2079">
        <v>2</v>
      </c>
      <c r="Z2079">
        <v>51</v>
      </c>
      <c r="AA2079" t="s">
        <v>1963</v>
      </c>
    </row>
    <row r="2080" spans="1:27" x14ac:dyDescent="0.3">
      <c r="A2080" t="s">
        <v>1208</v>
      </c>
      <c r="B2080" t="s">
        <v>2216</v>
      </c>
      <c r="C2080" t="s">
        <v>857</v>
      </c>
      <c r="K2080">
        <v>11</v>
      </c>
      <c r="L2080">
        <v>12</v>
      </c>
      <c r="M2080">
        <v>26</v>
      </c>
      <c r="N2080">
        <v>22</v>
      </c>
      <c r="O2080">
        <v>19</v>
      </c>
      <c r="P2080">
        <v>20</v>
      </c>
      <c r="Q2080">
        <v>21</v>
      </c>
      <c r="R2080">
        <v>11</v>
      </c>
      <c r="S2080">
        <v>15</v>
      </c>
      <c r="T2080">
        <v>9</v>
      </c>
      <c r="Z2080">
        <v>166</v>
      </c>
      <c r="AA2080" t="s">
        <v>1963</v>
      </c>
    </row>
    <row r="2081" spans="1:27" x14ac:dyDescent="0.3">
      <c r="A2081" t="s">
        <v>1208</v>
      </c>
      <c r="B2081" t="s">
        <v>2418</v>
      </c>
      <c r="C2081" t="s">
        <v>1923</v>
      </c>
      <c r="F2081">
        <v>1</v>
      </c>
      <c r="G2081">
        <v>6</v>
      </c>
      <c r="H2081">
        <v>17</v>
      </c>
      <c r="I2081">
        <v>20</v>
      </c>
      <c r="J2081">
        <v>25</v>
      </c>
      <c r="K2081">
        <v>26</v>
      </c>
      <c r="L2081">
        <v>24</v>
      </c>
      <c r="M2081">
        <v>19</v>
      </c>
      <c r="N2081">
        <v>14</v>
      </c>
      <c r="O2081">
        <v>12</v>
      </c>
      <c r="P2081">
        <v>7</v>
      </c>
      <c r="Z2081">
        <v>171</v>
      </c>
      <c r="AA2081" t="s">
        <v>1963</v>
      </c>
    </row>
    <row r="2082" spans="1:27" x14ac:dyDescent="0.3">
      <c r="A2082" t="s">
        <v>1208</v>
      </c>
      <c r="B2082" t="s">
        <v>2419</v>
      </c>
      <c r="C2082" t="s">
        <v>857</v>
      </c>
      <c r="F2082">
        <v>3</v>
      </c>
      <c r="G2082">
        <v>4</v>
      </c>
      <c r="H2082">
        <v>6</v>
      </c>
      <c r="I2082">
        <v>8</v>
      </c>
      <c r="J2082">
        <v>9</v>
      </c>
      <c r="K2082">
        <v>11</v>
      </c>
      <c r="L2082">
        <v>10</v>
      </c>
      <c r="M2082">
        <v>9</v>
      </c>
      <c r="N2082">
        <v>6</v>
      </c>
      <c r="O2082">
        <v>5</v>
      </c>
      <c r="P2082">
        <v>2</v>
      </c>
      <c r="Z2082">
        <v>73</v>
      </c>
      <c r="AA2082" t="s">
        <v>1963</v>
      </c>
    </row>
    <row r="2083" spans="1:27" x14ac:dyDescent="0.3">
      <c r="A2083" t="s">
        <v>1208</v>
      </c>
      <c r="B2083" t="s">
        <v>2420</v>
      </c>
      <c r="C2083" t="s">
        <v>844</v>
      </c>
      <c r="F2083">
        <v>4</v>
      </c>
      <c r="G2083">
        <v>8</v>
      </c>
      <c r="H2083">
        <v>18</v>
      </c>
      <c r="I2083">
        <v>20</v>
      </c>
      <c r="J2083">
        <v>24</v>
      </c>
      <c r="K2083">
        <v>25</v>
      </c>
      <c r="L2083">
        <v>23</v>
      </c>
      <c r="M2083">
        <v>20</v>
      </c>
      <c r="N2083">
        <v>14</v>
      </c>
      <c r="O2083">
        <v>12</v>
      </c>
      <c r="P2083">
        <v>10</v>
      </c>
      <c r="Z2083">
        <v>178</v>
      </c>
      <c r="AA2083" t="s">
        <v>1963</v>
      </c>
    </row>
    <row r="2084" spans="1:27" x14ac:dyDescent="0.3">
      <c r="A2084" t="s">
        <v>1208</v>
      </c>
      <c r="B2084" t="s">
        <v>2421</v>
      </c>
      <c r="C2084" t="s">
        <v>857</v>
      </c>
      <c r="F2084">
        <v>8</v>
      </c>
      <c r="G2084">
        <v>13</v>
      </c>
      <c r="H2084">
        <v>25</v>
      </c>
      <c r="I2084">
        <v>27</v>
      </c>
      <c r="J2084">
        <v>32</v>
      </c>
      <c r="K2084">
        <v>33</v>
      </c>
      <c r="L2084">
        <v>31</v>
      </c>
      <c r="M2084">
        <v>27</v>
      </c>
      <c r="N2084">
        <v>19</v>
      </c>
      <c r="O2084">
        <v>17</v>
      </c>
      <c r="P2084">
        <v>12</v>
      </c>
      <c r="Z2084">
        <v>244</v>
      </c>
      <c r="AA2084" t="s">
        <v>1963</v>
      </c>
    </row>
    <row r="2085" spans="1:27" x14ac:dyDescent="0.3">
      <c r="A2085" t="s">
        <v>1208</v>
      </c>
      <c r="B2085" t="s">
        <v>2422</v>
      </c>
      <c r="C2085" t="s">
        <v>811</v>
      </c>
      <c r="G2085">
        <v>1</v>
      </c>
      <c r="H2085">
        <v>4</v>
      </c>
      <c r="I2085">
        <v>6</v>
      </c>
      <c r="J2085">
        <v>6</v>
      </c>
      <c r="K2085">
        <v>9</v>
      </c>
      <c r="L2085">
        <v>13</v>
      </c>
      <c r="M2085">
        <v>11</v>
      </c>
      <c r="N2085">
        <v>7</v>
      </c>
      <c r="O2085">
        <v>4</v>
      </c>
      <c r="P2085">
        <v>3</v>
      </c>
      <c r="Z2085">
        <v>64</v>
      </c>
      <c r="AA2085" t="s">
        <v>1963</v>
      </c>
    </row>
    <row r="2086" spans="1:27" x14ac:dyDescent="0.3">
      <c r="A2086" t="s">
        <v>1208</v>
      </c>
      <c r="B2086" t="s">
        <v>2217</v>
      </c>
      <c r="C2086" t="s">
        <v>857</v>
      </c>
      <c r="F2086">
        <v>2</v>
      </c>
      <c r="G2086">
        <v>3</v>
      </c>
      <c r="H2086">
        <v>7</v>
      </c>
      <c r="I2086">
        <v>8</v>
      </c>
      <c r="J2086">
        <v>10</v>
      </c>
      <c r="K2086">
        <v>10</v>
      </c>
      <c r="L2086">
        <v>10</v>
      </c>
      <c r="M2086">
        <v>10</v>
      </c>
      <c r="N2086">
        <v>12</v>
      </c>
      <c r="O2086">
        <v>9</v>
      </c>
      <c r="P2086">
        <v>9</v>
      </c>
      <c r="Z2086">
        <v>90</v>
      </c>
      <c r="AA2086" t="s">
        <v>1963</v>
      </c>
    </row>
    <row r="2087" spans="1:27" x14ac:dyDescent="0.3">
      <c r="A2087" t="s">
        <v>1208</v>
      </c>
      <c r="B2087" t="s">
        <v>2423</v>
      </c>
      <c r="C2087" t="s">
        <v>811</v>
      </c>
      <c r="F2087">
        <v>3</v>
      </c>
      <c r="G2087">
        <v>8</v>
      </c>
      <c r="H2087">
        <v>15</v>
      </c>
      <c r="I2087">
        <v>18</v>
      </c>
      <c r="J2087">
        <v>25</v>
      </c>
      <c r="K2087">
        <v>38</v>
      </c>
      <c r="L2087">
        <v>45</v>
      </c>
      <c r="M2087">
        <v>38</v>
      </c>
      <c r="N2087">
        <v>28</v>
      </c>
      <c r="O2087">
        <v>20</v>
      </c>
      <c r="P2087">
        <v>15</v>
      </c>
      <c r="Z2087">
        <v>253</v>
      </c>
      <c r="AA2087" t="s">
        <v>1963</v>
      </c>
    </row>
    <row r="2088" spans="1:27" x14ac:dyDescent="0.3">
      <c r="A2088" t="s">
        <v>1208</v>
      </c>
      <c r="B2088" t="s">
        <v>2424</v>
      </c>
      <c r="C2088" t="s">
        <v>857</v>
      </c>
      <c r="F2088">
        <v>1</v>
      </c>
      <c r="G2088">
        <v>5</v>
      </c>
      <c r="H2088">
        <v>10</v>
      </c>
      <c r="I2088">
        <v>11</v>
      </c>
      <c r="J2088">
        <v>16</v>
      </c>
      <c r="K2088">
        <v>26</v>
      </c>
      <c r="L2088">
        <v>31</v>
      </c>
      <c r="M2088">
        <v>26</v>
      </c>
      <c r="N2088">
        <v>19</v>
      </c>
      <c r="O2088">
        <v>13</v>
      </c>
      <c r="P2088">
        <v>11</v>
      </c>
      <c r="Z2088">
        <v>169</v>
      </c>
      <c r="AA2088" t="s">
        <v>1963</v>
      </c>
    </row>
    <row r="2089" spans="1:27" x14ac:dyDescent="0.3">
      <c r="A2089" t="s">
        <v>1208</v>
      </c>
      <c r="B2089" t="s">
        <v>2425</v>
      </c>
      <c r="C2089" t="s">
        <v>2426</v>
      </c>
      <c r="F2089">
        <v>1</v>
      </c>
      <c r="G2089">
        <v>2</v>
      </c>
      <c r="H2089">
        <v>3</v>
      </c>
      <c r="I2089">
        <v>5</v>
      </c>
      <c r="J2089">
        <v>10</v>
      </c>
      <c r="K2089">
        <v>8</v>
      </c>
      <c r="L2089">
        <v>16</v>
      </c>
      <c r="M2089">
        <v>15</v>
      </c>
      <c r="N2089">
        <v>14</v>
      </c>
      <c r="O2089">
        <v>16</v>
      </c>
      <c r="P2089">
        <v>19</v>
      </c>
      <c r="Q2089">
        <v>19</v>
      </c>
      <c r="R2089">
        <v>16</v>
      </c>
      <c r="S2089">
        <v>16</v>
      </c>
      <c r="T2089">
        <v>8</v>
      </c>
      <c r="Z2089">
        <v>168</v>
      </c>
      <c r="AA2089" t="s">
        <v>1963</v>
      </c>
    </row>
    <row r="2090" spans="1:27" x14ac:dyDescent="0.3">
      <c r="A2090" t="s">
        <v>1208</v>
      </c>
      <c r="B2090" t="s">
        <v>2427</v>
      </c>
      <c r="C2090" t="s">
        <v>844</v>
      </c>
      <c r="F2090">
        <v>2</v>
      </c>
      <c r="G2090">
        <v>4</v>
      </c>
      <c r="H2090">
        <v>6</v>
      </c>
      <c r="I2090">
        <v>8</v>
      </c>
      <c r="J2090">
        <v>12</v>
      </c>
      <c r="K2090">
        <v>12</v>
      </c>
      <c r="L2090">
        <v>18</v>
      </c>
      <c r="M2090">
        <v>18</v>
      </c>
      <c r="N2090">
        <v>18</v>
      </c>
      <c r="O2090">
        <v>20</v>
      </c>
      <c r="P2090">
        <v>22</v>
      </c>
      <c r="Q2090">
        <v>24</v>
      </c>
      <c r="R2090">
        <v>14</v>
      </c>
      <c r="S2090">
        <v>14</v>
      </c>
      <c r="T2090">
        <v>8</v>
      </c>
      <c r="Z2090">
        <v>200</v>
      </c>
      <c r="AA2090" t="s">
        <v>1963</v>
      </c>
    </row>
    <row r="2091" spans="1:27" x14ac:dyDescent="0.3">
      <c r="A2091" t="s">
        <v>1208</v>
      </c>
      <c r="B2091" t="s">
        <v>2428</v>
      </c>
      <c r="C2091" t="s">
        <v>857</v>
      </c>
      <c r="F2091">
        <v>2</v>
      </c>
      <c r="G2091">
        <v>3</v>
      </c>
      <c r="H2091">
        <v>5</v>
      </c>
      <c r="I2091">
        <v>6</v>
      </c>
      <c r="J2091">
        <v>9</v>
      </c>
      <c r="K2091">
        <v>9</v>
      </c>
      <c r="L2091">
        <v>14</v>
      </c>
      <c r="M2091">
        <v>14</v>
      </c>
      <c r="N2091">
        <v>14</v>
      </c>
      <c r="O2091">
        <v>15</v>
      </c>
      <c r="P2091">
        <v>17</v>
      </c>
      <c r="Q2091">
        <v>18</v>
      </c>
      <c r="R2091">
        <v>11</v>
      </c>
      <c r="S2091">
        <v>11</v>
      </c>
      <c r="T2091">
        <v>6</v>
      </c>
      <c r="Z2091">
        <v>154</v>
      </c>
      <c r="AA2091" t="s">
        <v>1963</v>
      </c>
    </row>
    <row r="2092" spans="1:27" x14ac:dyDescent="0.3">
      <c r="A2092" t="s">
        <v>1208</v>
      </c>
      <c r="B2092" t="s">
        <v>2429</v>
      </c>
      <c r="C2092" t="s">
        <v>1136</v>
      </c>
      <c r="G2092">
        <v>1</v>
      </c>
      <c r="H2092">
        <v>2</v>
      </c>
      <c r="I2092">
        <v>3</v>
      </c>
      <c r="J2092">
        <v>5</v>
      </c>
      <c r="K2092">
        <v>5</v>
      </c>
      <c r="L2092">
        <v>8</v>
      </c>
      <c r="M2092">
        <v>8</v>
      </c>
      <c r="N2092">
        <v>8</v>
      </c>
      <c r="O2092">
        <v>9</v>
      </c>
      <c r="P2092">
        <v>10</v>
      </c>
      <c r="Q2092">
        <v>11</v>
      </c>
      <c r="R2092">
        <v>6</v>
      </c>
      <c r="S2092">
        <v>6</v>
      </c>
      <c r="T2092">
        <v>3</v>
      </c>
      <c r="Z2092">
        <v>85</v>
      </c>
      <c r="AA2092" t="s">
        <v>1963</v>
      </c>
    </row>
    <row r="2093" spans="1:27" x14ac:dyDescent="0.3">
      <c r="A2093" t="s">
        <v>1208</v>
      </c>
      <c r="B2093" t="s">
        <v>2430</v>
      </c>
      <c r="C2093" t="s">
        <v>857</v>
      </c>
      <c r="I2093">
        <v>2</v>
      </c>
      <c r="J2093">
        <v>3</v>
      </c>
      <c r="K2093">
        <v>2</v>
      </c>
      <c r="L2093">
        <v>5</v>
      </c>
      <c r="M2093">
        <v>6</v>
      </c>
      <c r="N2093">
        <v>5</v>
      </c>
      <c r="O2093">
        <v>7</v>
      </c>
      <c r="P2093">
        <v>8</v>
      </c>
      <c r="Q2093">
        <v>10</v>
      </c>
      <c r="R2093">
        <v>2</v>
      </c>
      <c r="S2093">
        <v>3</v>
      </c>
      <c r="Z2093">
        <v>53</v>
      </c>
      <c r="AA2093" t="s">
        <v>1963</v>
      </c>
    </row>
    <row r="2094" spans="1:27" x14ac:dyDescent="0.3">
      <c r="A2094" t="s">
        <v>1208</v>
      </c>
      <c r="B2094" t="s">
        <v>2431</v>
      </c>
      <c r="C2094" t="s">
        <v>844</v>
      </c>
      <c r="F2094">
        <v>2</v>
      </c>
      <c r="G2094">
        <v>3</v>
      </c>
      <c r="H2094">
        <v>5</v>
      </c>
      <c r="I2094">
        <v>6</v>
      </c>
      <c r="J2094">
        <v>9</v>
      </c>
      <c r="K2094">
        <v>9</v>
      </c>
      <c r="L2094">
        <v>14</v>
      </c>
      <c r="M2094">
        <v>14</v>
      </c>
      <c r="N2094">
        <v>14</v>
      </c>
      <c r="O2094">
        <v>15</v>
      </c>
      <c r="P2094">
        <v>17</v>
      </c>
      <c r="Q2094">
        <v>18</v>
      </c>
      <c r="R2094">
        <v>11</v>
      </c>
      <c r="S2094">
        <v>11</v>
      </c>
      <c r="T2094">
        <v>6</v>
      </c>
      <c r="Z2094">
        <v>154</v>
      </c>
      <c r="AA2094" t="s">
        <v>1963</v>
      </c>
    </row>
    <row r="2095" spans="1:27" x14ac:dyDescent="0.3">
      <c r="A2095" t="s">
        <v>1208</v>
      </c>
      <c r="B2095" t="s">
        <v>2432</v>
      </c>
      <c r="C2095" t="s">
        <v>1317</v>
      </c>
      <c r="F2095">
        <v>4</v>
      </c>
      <c r="G2095">
        <v>7</v>
      </c>
      <c r="H2095">
        <v>9</v>
      </c>
      <c r="I2095">
        <v>12</v>
      </c>
      <c r="J2095">
        <v>18</v>
      </c>
      <c r="K2095">
        <v>18</v>
      </c>
      <c r="L2095">
        <v>29</v>
      </c>
      <c r="M2095">
        <v>29</v>
      </c>
      <c r="N2095">
        <v>30</v>
      </c>
      <c r="O2095">
        <v>33</v>
      </c>
      <c r="P2095">
        <v>35</v>
      </c>
      <c r="Q2095">
        <v>38</v>
      </c>
      <c r="R2095">
        <v>21</v>
      </c>
      <c r="S2095">
        <v>21</v>
      </c>
      <c r="T2095">
        <v>10</v>
      </c>
      <c r="Z2095">
        <v>314</v>
      </c>
      <c r="AA2095" t="s">
        <v>1963</v>
      </c>
    </row>
    <row r="2096" spans="1:27" x14ac:dyDescent="0.3">
      <c r="A2096" t="s">
        <v>1208</v>
      </c>
      <c r="B2096" t="s">
        <v>2433</v>
      </c>
      <c r="C2096" t="s">
        <v>1289</v>
      </c>
      <c r="F2096">
        <v>2</v>
      </c>
      <c r="G2096">
        <v>4</v>
      </c>
      <c r="H2096">
        <v>6</v>
      </c>
      <c r="I2096">
        <v>6</v>
      </c>
      <c r="J2096">
        <v>8</v>
      </c>
      <c r="K2096">
        <v>8</v>
      </c>
      <c r="L2096">
        <v>9</v>
      </c>
      <c r="M2096">
        <v>8</v>
      </c>
      <c r="N2096">
        <v>7</v>
      </c>
      <c r="O2096">
        <v>6</v>
      </c>
      <c r="P2096">
        <v>5</v>
      </c>
      <c r="Q2096">
        <v>3</v>
      </c>
      <c r="R2096">
        <v>3</v>
      </c>
      <c r="S2096">
        <v>3</v>
      </c>
      <c r="T2096">
        <v>3</v>
      </c>
      <c r="Z2096">
        <v>81</v>
      </c>
      <c r="AA2096" t="s">
        <v>1963</v>
      </c>
    </row>
    <row r="2097" spans="1:27" x14ac:dyDescent="0.3">
      <c r="A2097" t="s">
        <v>1208</v>
      </c>
      <c r="B2097" t="s">
        <v>2218</v>
      </c>
      <c r="C2097" t="s">
        <v>1422</v>
      </c>
      <c r="F2097">
        <v>2</v>
      </c>
      <c r="G2097">
        <v>2</v>
      </c>
      <c r="H2097">
        <v>4</v>
      </c>
      <c r="I2097">
        <v>4</v>
      </c>
      <c r="J2097">
        <v>6</v>
      </c>
      <c r="K2097">
        <v>6</v>
      </c>
      <c r="L2097">
        <v>6</v>
      </c>
      <c r="M2097">
        <v>7</v>
      </c>
      <c r="N2097">
        <v>7</v>
      </c>
      <c r="O2097">
        <v>6</v>
      </c>
      <c r="P2097">
        <v>6</v>
      </c>
      <c r="Q2097">
        <v>5</v>
      </c>
      <c r="R2097">
        <v>5</v>
      </c>
      <c r="S2097">
        <v>4</v>
      </c>
      <c r="T2097">
        <v>3</v>
      </c>
      <c r="Z2097">
        <v>73</v>
      </c>
      <c r="AA2097" t="s">
        <v>1963</v>
      </c>
    </row>
    <row r="2098" spans="1:27" x14ac:dyDescent="0.3">
      <c r="A2098" t="s">
        <v>1208</v>
      </c>
      <c r="B2098" t="s">
        <v>2434</v>
      </c>
      <c r="C2098" t="s">
        <v>868</v>
      </c>
      <c r="F2098">
        <v>1</v>
      </c>
      <c r="G2098">
        <v>3</v>
      </c>
      <c r="H2098">
        <v>7</v>
      </c>
      <c r="I2098">
        <v>9</v>
      </c>
      <c r="J2098">
        <v>12</v>
      </c>
      <c r="K2098">
        <v>12</v>
      </c>
      <c r="L2098">
        <v>13</v>
      </c>
      <c r="M2098">
        <v>13</v>
      </c>
      <c r="N2098">
        <v>12</v>
      </c>
      <c r="O2098">
        <v>12</v>
      </c>
      <c r="P2098">
        <v>11</v>
      </c>
      <c r="Q2098">
        <v>9</v>
      </c>
      <c r="R2098">
        <v>9</v>
      </c>
      <c r="S2098">
        <v>8</v>
      </c>
      <c r="T2098">
        <v>6</v>
      </c>
      <c r="Z2098">
        <v>137</v>
      </c>
      <c r="AA2098" t="s">
        <v>1963</v>
      </c>
    </row>
    <row r="2099" spans="1:27" x14ac:dyDescent="0.3">
      <c r="A2099" t="s">
        <v>1208</v>
      </c>
      <c r="B2099" t="s">
        <v>2219</v>
      </c>
      <c r="C2099" t="s">
        <v>844</v>
      </c>
      <c r="F2099">
        <v>1</v>
      </c>
      <c r="G2099">
        <v>2</v>
      </c>
      <c r="H2099">
        <v>7</v>
      </c>
      <c r="I2099">
        <v>8</v>
      </c>
      <c r="J2099">
        <v>10</v>
      </c>
      <c r="K2099">
        <v>10</v>
      </c>
      <c r="L2099">
        <v>10</v>
      </c>
      <c r="M2099">
        <v>8</v>
      </c>
      <c r="N2099">
        <v>8</v>
      </c>
      <c r="O2099">
        <v>7</v>
      </c>
      <c r="P2099">
        <v>7</v>
      </c>
      <c r="Q2099">
        <v>6</v>
      </c>
      <c r="R2099">
        <v>6</v>
      </c>
      <c r="S2099">
        <v>5</v>
      </c>
      <c r="T2099">
        <v>4</v>
      </c>
      <c r="Z2099">
        <v>99</v>
      </c>
      <c r="AA2099" t="s">
        <v>1963</v>
      </c>
    </row>
    <row r="2100" spans="1:27" x14ac:dyDescent="0.3">
      <c r="A2100" t="s">
        <v>1208</v>
      </c>
      <c r="B2100" t="s">
        <v>2220</v>
      </c>
      <c r="C2100" t="s">
        <v>811</v>
      </c>
      <c r="K2100">
        <v>2</v>
      </c>
      <c r="L2100">
        <v>9</v>
      </c>
      <c r="M2100">
        <v>19</v>
      </c>
      <c r="N2100">
        <v>17</v>
      </c>
      <c r="O2100">
        <v>17</v>
      </c>
      <c r="P2100">
        <v>13</v>
      </c>
      <c r="Q2100">
        <v>24</v>
      </c>
      <c r="R2100">
        <v>22</v>
      </c>
      <c r="S2100">
        <v>19</v>
      </c>
      <c r="T2100">
        <v>13</v>
      </c>
      <c r="Z2100">
        <v>155</v>
      </c>
      <c r="AA2100" t="s">
        <v>1963</v>
      </c>
    </row>
    <row r="2101" spans="1:27" x14ac:dyDescent="0.3">
      <c r="A2101" t="s">
        <v>1208</v>
      </c>
      <c r="B2101" t="s">
        <v>2221</v>
      </c>
      <c r="C2101" t="s">
        <v>857</v>
      </c>
      <c r="F2101">
        <v>16</v>
      </c>
      <c r="G2101">
        <v>18</v>
      </c>
      <c r="H2101">
        <v>20</v>
      </c>
      <c r="I2101">
        <v>23</v>
      </c>
      <c r="J2101">
        <v>23</v>
      </c>
      <c r="K2101">
        <v>22</v>
      </c>
      <c r="L2101">
        <v>22</v>
      </c>
      <c r="M2101">
        <v>21</v>
      </c>
      <c r="N2101">
        <v>19</v>
      </c>
      <c r="O2101">
        <v>17</v>
      </c>
      <c r="P2101">
        <v>16</v>
      </c>
      <c r="Q2101">
        <v>16</v>
      </c>
      <c r="R2101">
        <v>15</v>
      </c>
      <c r="S2101">
        <v>15</v>
      </c>
      <c r="T2101">
        <v>15</v>
      </c>
      <c r="Z2101">
        <v>278</v>
      </c>
      <c r="AA2101" t="s">
        <v>1963</v>
      </c>
    </row>
    <row r="2102" spans="1:27" x14ac:dyDescent="0.3">
      <c r="A2102" t="s">
        <v>1208</v>
      </c>
      <c r="B2102" t="s">
        <v>2435</v>
      </c>
      <c r="C2102" t="s">
        <v>811</v>
      </c>
      <c r="F2102">
        <v>4</v>
      </c>
      <c r="G2102">
        <v>7</v>
      </c>
      <c r="H2102">
        <v>7</v>
      </c>
      <c r="I2102">
        <v>14</v>
      </c>
      <c r="J2102">
        <v>21</v>
      </c>
      <c r="K2102">
        <v>26</v>
      </c>
      <c r="L2102">
        <v>30</v>
      </c>
      <c r="M2102">
        <v>29</v>
      </c>
      <c r="N2102">
        <v>39</v>
      </c>
      <c r="O2102">
        <v>29</v>
      </c>
      <c r="P2102">
        <v>23</v>
      </c>
      <c r="Q2102">
        <v>23</v>
      </c>
      <c r="R2102">
        <v>23</v>
      </c>
      <c r="S2102">
        <v>20</v>
      </c>
      <c r="T2102">
        <v>21</v>
      </c>
      <c r="Z2102">
        <v>316</v>
      </c>
      <c r="AA2102" t="s">
        <v>1963</v>
      </c>
    </row>
    <row r="2103" spans="1:27" x14ac:dyDescent="0.3">
      <c r="A2103" t="s">
        <v>1208</v>
      </c>
      <c r="B2103" t="s">
        <v>2436</v>
      </c>
      <c r="C2103" t="s">
        <v>1210</v>
      </c>
      <c r="F2103">
        <v>3</v>
      </c>
      <c r="G2103">
        <v>6</v>
      </c>
      <c r="H2103">
        <v>6</v>
      </c>
      <c r="I2103">
        <v>12</v>
      </c>
      <c r="J2103">
        <v>18</v>
      </c>
      <c r="K2103">
        <v>24</v>
      </c>
      <c r="L2103">
        <v>27</v>
      </c>
      <c r="M2103">
        <v>27</v>
      </c>
      <c r="N2103">
        <v>36</v>
      </c>
      <c r="O2103">
        <v>27</v>
      </c>
      <c r="P2103">
        <v>24</v>
      </c>
      <c r="Q2103">
        <v>24</v>
      </c>
      <c r="R2103">
        <v>24</v>
      </c>
      <c r="S2103">
        <v>21</v>
      </c>
      <c r="T2103">
        <v>21</v>
      </c>
      <c r="Z2103">
        <v>300</v>
      </c>
      <c r="AA2103" t="s">
        <v>1963</v>
      </c>
    </row>
    <row r="2104" spans="1:27" x14ac:dyDescent="0.3">
      <c r="A2104" t="s">
        <v>1208</v>
      </c>
      <c r="B2104" t="s">
        <v>2437</v>
      </c>
      <c r="C2104" t="s">
        <v>942</v>
      </c>
      <c r="F2104">
        <v>2</v>
      </c>
      <c r="G2104">
        <v>3</v>
      </c>
      <c r="H2104">
        <v>3</v>
      </c>
      <c r="I2104">
        <v>6</v>
      </c>
      <c r="J2104">
        <v>9</v>
      </c>
      <c r="K2104">
        <v>10</v>
      </c>
      <c r="L2104">
        <v>12</v>
      </c>
      <c r="M2104">
        <v>12</v>
      </c>
      <c r="N2104">
        <v>16</v>
      </c>
      <c r="O2104">
        <v>12</v>
      </c>
      <c r="P2104">
        <v>10</v>
      </c>
      <c r="Q2104">
        <v>10</v>
      </c>
      <c r="R2104">
        <v>10</v>
      </c>
      <c r="S2104">
        <v>9</v>
      </c>
      <c r="T2104">
        <v>9</v>
      </c>
      <c r="Z2104">
        <v>133</v>
      </c>
      <c r="AA2104" t="s">
        <v>1963</v>
      </c>
    </row>
    <row r="2105" spans="1:27" x14ac:dyDescent="0.3">
      <c r="A2105" t="s">
        <v>1208</v>
      </c>
      <c r="B2105" t="s">
        <v>2438</v>
      </c>
      <c r="C2105" t="s">
        <v>811</v>
      </c>
      <c r="F2105">
        <v>2</v>
      </c>
      <c r="G2105">
        <v>3</v>
      </c>
      <c r="H2105">
        <v>3</v>
      </c>
      <c r="I2105">
        <v>6</v>
      </c>
      <c r="J2105">
        <v>9</v>
      </c>
      <c r="K2105">
        <v>12</v>
      </c>
      <c r="L2105">
        <v>14</v>
      </c>
      <c r="M2105">
        <v>14</v>
      </c>
      <c r="N2105">
        <v>18</v>
      </c>
      <c r="O2105">
        <v>14</v>
      </c>
      <c r="P2105">
        <v>12</v>
      </c>
      <c r="Q2105">
        <v>12</v>
      </c>
      <c r="R2105">
        <v>12</v>
      </c>
      <c r="S2105">
        <v>11</v>
      </c>
      <c r="T2105">
        <v>11</v>
      </c>
      <c r="Z2105">
        <v>153</v>
      </c>
      <c r="AA2105" t="s">
        <v>1963</v>
      </c>
    </row>
    <row r="2106" spans="1:27" x14ac:dyDescent="0.3">
      <c r="A2106" t="s">
        <v>1208</v>
      </c>
      <c r="B2106" t="s">
        <v>2439</v>
      </c>
      <c r="C2106" t="s">
        <v>1136</v>
      </c>
      <c r="F2106">
        <v>2</v>
      </c>
      <c r="G2106">
        <v>3</v>
      </c>
      <c r="H2106">
        <v>2</v>
      </c>
      <c r="I2106">
        <v>5</v>
      </c>
      <c r="J2106">
        <v>7</v>
      </c>
      <c r="K2106">
        <v>9</v>
      </c>
      <c r="L2106">
        <v>11</v>
      </c>
      <c r="M2106">
        <v>11</v>
      </c>
      <c r="N2106">
        <v>15</v>
      </c>
      <c r="O2106">
        <v>11</v>
      </c>
      <c r="P2106">
        <v>9</v>
      </c>
      <c r="Q2106">
        <v>9</v>
      </c>
      <c r="R2106">
        <v>9</v>
      </c>
      <c r="S2106">
        <v>9</v>
      </c>
      <c r="T2106">
        <v>9</v>
      </c>
      <c r="Z2106">
        <v>121</v>
      </c>
      <c r="AA2106" t="s">
        <v>1963</v>
      </c>
    </row>
    <row r="2107" spans="1:27" x14ac:dyDescent="0.3">
      <c r="A2107" t="s">
        <v>1208</v>
      </c>
      <c r="B2107" t="s">
        <v>2440</v>
      </c>
      <c r="C2107" t="s">
        <v>1923</v>
      </c>
      <c r="F2107">
        <v>1</v>
      </c>
      <c r="G2107">
        <v>2</v>
      </c>
      <c r="H2107">
        <v>2</v>
      </c>
      <c r="I2107">
        <v>6</v>
      </c>
      <c r="J2107">
        <v>8</v>
      </c>
      <c r="K2107">
        <v>9</v>
      </c>
      <c r="L2107">
        <v>10</v>
      </c>
      <c r="M2107">
        <v>10</v>
      </c>
      <c r="N2107">
        <v>10</v>
      </c>
      <c r="O2107">
        <v>10</v>
      </c>
      <c r="P2107">
        <v>10</v>
      </c>
      <c r="Q2107">
        <v>9</v>
      </c>
      <c r="R2107">
        <v>9</v>
      </c>
      <c r="S2107">
        <v>8</v>
      </c>
      <c r="T2107">
        <v>8</v>
      </c>
      <c r="Z2107">
        <v>112</v>
      </c>
      <c r="AA2107" t="s">
        <v>1963</v>
      </c>
    </row>
    <row r="2108" spans="1:27" x14ac:dyDescent="0.3">
      <c r="A2108" t="s">
        <v>1208</v>
      </c>
      <c r="B2108" t="s">
        <v>2441</v>
      </c>
      <c r="C2108" t="s">
        <v>1013</v>
      </c>
      <c r="F2108">
        <v>2</v>
      </c>
      <c r="G2108">
        <v>4</v>
      </c>
      <c r="H2108">
        <v>4</v>
      </c>
      <c r="I2108">
        <v>7</v>
      </c>
      <c r="J2108">
        <v>10</v>
      </c>
      <c r="K2108">
        <v>13</v>
      </c>
      <c r="L2108">
        <v>15</v>
      </c>
      <c r="M2108">
        <v>15</v>
      </c>
      <c r="N2108">
        <v>20</v>
      </c>
      <c r="O2108">
        <v>15</v>
      </c>
      <c r="P2108">
        <v>13</v>
      </c>
      <c r="Q2108">
        <v>13</v>
      </c>
      <c r="R2108">
        <v>13</v>
      </c>
      <c r="S2108">
        <v>12</v>
      </c>
      <c r="T2108">
        <v>12</v>
      </c>
      <c r="Z2108">
        <v>168</v>
      </c>
      <c r="AA2108" t="s">
        <v>1963</v>
      </c>
    </row>
    <row r="2109" spans="1:27" x14ac:dyDescent="0.3">
      <c r="A2109" t="s">
        <v>1208</v>
      </c>
      <c r="B2109" t="s">
        <v>2442</v>
      </c>
      <c r="C2109" t="s">
        <v>1419</v>
      </c>
      <c r="K2109">
        <v>12</v>
      </c>
      <c r="L2109">
        <v>15</v>
      </c>
      <c r="M2109">
        <v>20</v>
      </c>
      <c r="N2109">
        <v>15</v>
      </c>
      <c r="O2109">
        <v>12</v>
      </c>
      <c r="P2109">
        <v>9</v>
      </c>
      <c r="Q2109">
        <v>9</v>
      </c>
      <c r="R2109">
        <v>6</v>
      </c>
      <c r="S2109">
        <v>5</v>
      </c>
      <c r="T2109">
        <v>4</v>
      </c>
      <c r="Z2109">
        <v>107</v>
      </c>
      <c r="AA2109" t="s">
        <v>1963</v>
      </c>
    </row>
    <row r="2110" spans="1:27" x14ac:dyDescent="0.3">
      <c r="A2110" t="s">
        <v>1208</v>
      </c>
      <c r="B2110" t="s">
        <v>2443</v>
      </c>
      <c r="C2110" t="s">
        <v>1205</v>
      </c>
      <c r="K2110">
        <v>16</v>
      </c>
      <c r="L2110">
        <v>19</v>
      </c>
      <c r="M2110">
        <v>20</v>
      </c>
      <c r="N2110">
        <v>16</v>
      </c>
      <c r="O2110">
        <v>14</v>
      </c>
      <c r="P2110">
        <v>10</v>
      </c>
      <c r="Q2110">
        <v>8</v>
      </c>
      <c r="R2110">
        <v>5</v>
      </c>
      <c r="S2110">
        <v>4</v>
      </c>
      <c r="Z2110">
        <v>112</v>
      </c>
      <c r="AA2110" t="s">
        <v>1963</v>
      </c>
    </row>
    <row r="2111" spans="1:27" x14ac:dyDescent="0.3">
      <c r="A2111" t="s">
        <v>1208</v>
      </c>
      <c r="B2111" t="s">
        <v>2444</v>
      </c>
      <c r="C2111" t="s">
        <v>844</v>
      </c>
      <c r="K2111">
        <v>15</v>
      </c>
      <c r="L2111">
        <v>18</v>
      </c>
      <c r="M2111">
        <v>22</v>
      </c>
      <c r="N2111">
        <v>16</v>
      </c>
      <c r="O2111">
        <v>14</v>
      </c>
      <c r="P2111">
        <v>10</v>
      </c>
      <c r="Q2111">
        <v>9</v>
      </c>
      <c r="R2111">
        <v>6</v>
      </c>
      <c r="S2111">
        <v>5</v>
      </c>
      <c r="T2111">
        <v>2</v>
      </c>
      <c r="Z2111">
        <v>117</v>
      </c>
      <c r="AA2111" t="s">
        <v>1963</v>
      </c>
    </row>
    <row r="2112" spans="1:27" x14ac:dyDescent="0.3">
      <c r="A2112" t="s">
        <v>1208</v>
      </c>
      <c r="B2112" t="s">
        <v>2445</v>
      </c>
      <c r="C2112" t="s">
        <v>868</v>
      </c>
      <c r="K2112">
        <v>16</v>
      </c>
      <c r="L2112">
        <v>19</v>
      </c>
      <c r="M2112">
        <v>22</v>
      </c>
      <c r="N2112">
        <v>16</v>
      </c>
      <c r="O2112">
        <v>14</v>
      </c>
      <c r="P2112">
        <v>10</v>
      </c>
      <c r="Q2112">
        <v>8</v>
      </c>
      <c r="R2112">
        <v>5</v>
      </c>
      <c r="S2112">
        <v>5</v>
      </c>
      <c r="T2112">
        <v>2</v>
      </c>
      <c r="Z2112">
        <v>117</v>
      </c>
      <c r="AA2112" t="s">
        <v>1963</v>
      </c>
    </row>
    <row r="2113" spans="1:27" x14ac:dyDescent="0.3">
      <c r="A2113" t="s">
        <v>1208</v>
      </c>
      <c r="B2113" t="s">
        <v>2222</v>
      </c>
      <c r="C2113" t="s">
        <v>808</v>
      </c>
      <c r="K2113">
        <v>2</v>
      </c>
      <c r="L2113">
        <v>3</v>
      </c>
      <c r="M2113">
        <v>6</v>
      </c>
      <c r="N2113">
        <v>1</v>
      </c>
      <c r="Z2113">
        <v>12</v>
      </c>
      <c r="AA2113" t="s">
        <v>1963</v>
      </c>
    </row>
    <row r="2114" spans="1:27" x14ac:dyDescent="0.3">
      <c r="A2114" t="s">
        <v>1208</v>
      </c>
      <c r="B2114" t="s">
        <v>2223</v>
      </c>
      <c r="C2114" t="s">
        <v>945</v>
      </c>
      <c r="K2114">
        <v>19</v>
      </c>
      <c r="L2114">
        <v>22</v>
      </c>
      <c r="M2114">
        <v>26</v>
      </c>
      <c r="N2114">
        <v>24</v>
      </c>
      <c r="O2114">
        <v>18</v>
      </c>
      <c r="P2114">
        <v>11</v>
      </c>
      <c r="Q2114">
        <v>10</v>
      </c>
      <c r="R2114">
        <v>7</v>
      </c>
      <c r="S2114">
        <v>5</v>
      </c>
      <c r="T2114">
        <v>2</v>
      </c>
      <c r="Z2114">
        <v>144</v>
      </c>
      <c r="AA2114" t="s">
        <v>1963</v>
      </c>
    </row>
    <row r="2115" spans="1:27" x14ac:dyDescent="0.3">
      <c r="A2115" t="s">
        <v>1208</v>
      </c>
      <c r="B2115" t="s">
        <v>2224</v>
      </c>
      <c r="C2115" t="s">
        <v>1247</v>
      </c>
      <c r="K2115">
        <v>18</v>
      </c>
      <c r="L2115">
        <v>22</v>
      </c>
      <c r="M2115">
        <v>23</v>
      </c>
      <c r="N2115">
        <v>20</v>
      </c>
      <c r="O2115">
        <v>13</v>
      </c>
      <c r="P2115">
        <v>8</v>
      </c>
      <c r="Q2115">
        <v>8</v>
      </c>
      <c r="R2115">
        <v>5</v>
      </c>
      <c r="S2115">
        <v>3</v>
      </c>
      <c r="T2115">
        <v>2</v>
      </c>
      <c r="Z2115">
        <v>122</v>
      </c>
      <c r="AA2115" t="s">
        <v>1963</v>
      </c>
    </row>
    <row r="2116" spans="1:27" x14ac:dyDescent="0.3">
      <c r="A2116" t="s">
        <v>1208</v>
      </c>
      <c r="B2116" t="s">
        <v>2225</v>
      </c>
      <c r="C2116" t="s">
        <v>945</v>
      </c>
      <c r="K2116">
        <v>10</v>
      </c>
      <c r="L2116">
        <v>14</v>
      </c>
      <c r="M2116">
        <v>23</v>
      </c>
      <c r="N2116">
        <v>16</v>
      </c>
      <c r="O2116">
        <v>12</v>
      </c>
      <c r="P2116">
        <v>5</v>
      </c>
      <c r="Q2116">
        <v>3</v>
      </c>
      <c r="R2116">
        <v>1</v>
      </c>
      <c r="T2116">
        <v>2</v>
      </c>
      <c r="Z2116">
        <v>86</v>
      </c>
      <c r="AA2116" t="s">
        <v>1963</v>
      </c>
    </row>
    <row r="2117" spans="1:27" x14ac:dyDescent="0.3">
      <c r="A2117" t="s">
        <v>1208</v>
      </c>
      <c r="B2117" t="s">
        <v>2226</v>
      </c>
      <c r="C2117" t="s">
        <v>911</v>
      </c>
      <c r="K2117">
        <v>12</v>
      </c>
      <c r="L2117">
        <v>17</v>
      </c>
      <c r="M2117">
        <v>22</v>
      </c>
      <c r="N2117">
        <v>15</v>
      </c>
      <c r="O2117">
        <v>12</v>
      </c>
      <c r="P2117">
        <v>5</v>
      </c>
      <c r="Q2117">
        <v>6</v>
      </c>
      <c r="R2117">
        <v>1</v>
      </c>
      <c r="Z2117">
        <v>90</v>
      </c>
      <c r="AA2117" t="s">
        <v>1963</v>
      </c>
    </row>
    <row r="2118" spans="1:27" x14ac:dyDescent="0.3">
      <c r="A2118" t="s">
        <v>1208</v>
      </c>
      <c r="B2118" t="s">
        <v>2227</v>
      </c>
      <c r="C2118" t="s">
        <v>945</v>
      </c>
      <c r="K2118">
        <v>6</v>
      </c>
      <c r="L2118">
        <v>6</v>
      </c>
      <c r="M2118">
        <v>6</v>
      </c>
      <c r="N2118">
        <v>6</v>
      </c>
      <c r="O2118">
        <v>6</v>
      </c>
      <c r="P2118">
        <v>6</v>
      </c>
      <c r="Z2118">
        <v>36</v>
      </c>
      <c r="AA2118" t="s">
        <v>1963</v>
      </c>
    </row>
    <row r="2119" spans="1:27" x14ac:dyDescent="0.3">
      <c r="A2119" t="s">
        <v>1208</v>
      </c>
      <c r="B2119" t="s">
        <v>2228</v>
      </c>
      <c r="C2119" t="s">
        <v>1311</v>
      </c>
      <c r="K2119">
        <v>4</v>
      </c>
      <c r="L2119">
        <v>4</v>
      </c>
      <c r="M2119">
        <v>4</v>
      </c>
      <c r="N2119">
        <v>4</v>
      </c>
      <c r="O2119">
        <v>4</v>
      </c>
      <c r="P2119">
        <v>5</v>
      </c>
      <c r="Z2119">
        <v>25</v>
      </c>
      <c r="AA2119" t="s">
        <v>1963</v>
      </c>
    </row>
    <row r="2120" spans="1:27" x14ac:dyDescent="0.3">
      <c r="A2120" t="s">
        <v>1208</v>
      </c>
      <c r="B2120" t="s">
        <v>2229</v>
      </c>
      <c r="C2120" t="s">
        <v>844</v>
      </c>
      <c r="K2120">
        <v>6</v>
      </c>
      <c r="L2120">
        <v>6</v>
      </c>
      <c r="M2120">
        <v>6</v>
      </c>
      <c r="N2120">
        <v>6</v>
      </c>
      <c r="O2120">
        <v>6</v>
      </c>
      <c r="P2120">
        <v>6</v>
      </c>
      <c r="Z2120">
        <v>36</v>
      </c>
      <c r="AA2120" t="s">
        <v>1963</v>
      </c>
    </row>
    <row r="2121" spans="1:27" x14ac:dyDescent="0.3">
      <c r="A2121" t="s">
        <v>1208</v>
      </c>
      <c r="B2121" t="s">
        <v>2230</v>
      </c>
      <c r="C2121" t="s">
        <v>1017</v>
      </c>
      <c r="K2121">
        <v>5</v>
      </c>
      <c r="L2121">
        <v>13</v>
      </c>
      <c r="M2121">
        <v>12</v>
      </c>
      <c r="N2121">
        <v>4</v>
      </c>
      <c r="O2121">
        <v>8</v>
      </c>
      <c r="Q2121">
        <v>8</v>
      </c>
      <c r="R2121">
        <v>2</v>
      </c>
      <c r="Z2121">
        <v>52</v>
      </c>
      <c r="AA2121" t="s">
        <v>1963</v>
      </c>
    </row>
    <row r="2122" spans="1:27" x14ac:dyDescent="0.3">
      <c r="A2122" t="s">
        <v>1208</v>
      </c>
      <c r="B2122" t="s">
        <v>2231</v>
      </c>
      <c r="C2122" t="s">
        <v>1121</v>
      </c>
      <c r="I2122">
        <v>5</v>
      </c>
      <c r="J2122">
        <v>26</v>
      </c>
      <c r="K2122">
        <v>26</v>
      </c>
      <c r="L2122">
        <v>34</v>
      </c>
      <c r="M2122">
        <v>32</v>
      </c>
      <c r="N2122">
        <v>35</v>
      </c>
      <c r="O2122">
        <v>23</v>
      </c>
      <c r="P2122">
        <v>20</v>
      </c>
      <c r="Q2122">
        <v>15</v>
      </c>
      <c r="R2122">
        <v>12</v>
      </c>
      <c r="Z2122">
        <v>228</v>
      </c>
      <c r="AA2122" t="s">
        <v>1963</v>
      </c>
    </row>
    <row r="2123" spans="1:27" x14ac:dyDescent="0.3">
      <c r="A2123" t="s">
        <v>1208</v>
      </c>
      <c r="B2123" t="s">
        <v>2232</v>
      </c>
      <c r="C2123" t="s">
        <v>1013</v>
      </c>
      <c r="J2123">
        <v>6</v>
      </c>
      <c r="K2123">
        <v>8</v>
      </c>
      <c r="L2123">
        <v>7</v>
      </c>
      <c r="M2123">
        <v>10</v>
      </c>
      <c r="N2123">
        <v>9</v>
      </c>
      <c r="O2123">
        <v>9</v>
      </c>
      <c r="P2123">
        <v>8</v>
      </c>
      <c r="Q2123">
        <v>5</v>
      </c>
      <c r="R2123">
        <v>5</v>
      </c>
      <c r="Z2123">
        <v>67</v>
      </c>
      <c r="AA2123" t="s">
        <v>1963</v>
      </c>
    </row>
    <row r="2124" spans="1:27" x14ac:dyDescent="0.3">
      <c r="A2124" t="s">
        <v>1208</v>
      </c>
      <c r="B2124" t="s">
        <v>2233</v>
      </c>
      <c r="C2124" t="s">
        <v>1024</v>
      </c>
      <c r="H2124">
        <v>11</v>
      </c>
      <c r="I2124">
        <v>12</v>
      </c>
      <c r="J2124">
        <v>15</v>
      </c>
      <c r="K2124">
        <v>16</v>
      </c>
      <c r="L2124">
        <v>18</v>
      </c>
      <c r="M2124">
        <v>19</v>
      </c>
      <c r="N2124">
        <v>20</v>
      </c>
      <c r="O2124">
        <v>20</v>
      </c>
      <c r="P2124">
        <v>19</v>
      </c>
      <c r="Q2124">
        <v>17</v>
      </c>
      <c r="R2124">
        <v>9</v>
      </c>
      <c r="Z2124">
        <v>176</v>
      </c>
      <c r="AA2124" t="s">
        <v>1963</v>
      </c>
    </row>
    <row r="2125" spans="1:27" x14ac:dyDescent="0.3">
      <c r="A2125" t="s">
        <v>1208</v>
      </c>
      <c r="B2125" t="s">
        <v>2234</v>
      </c>
      <c r="C2125" t="s">
        <v>1017</v>
      </c>
      <c r="H2125">
        <v>8</v>
      </c>
      <c r="I2125">
        <v>11</v>
      </c>
      <c r="J2125">
        <v>18</v>
      </c>
      <c r="K2125">
        <v>17</v>
      </c>
      <c r="L2125">
        <v>18</v>
      </c>
      <c r="M2125">
        <v>19</v>
      </c>
      <c r="N2125">
        <v>18</v>
      </c>
      <c r="O2125">
        <v>18</v>
      </c>
      <c r="P2125">
        <v>17</v>
      </c>
      <c r="Q2125">
        <v>15</v>
      </c>
      <c r="R2125">
        <v>14</v>
      </c>
      <c r="Z2125">
        <v>173</v>
      </c>
      <c r="AA2125" t="s">
        <v>1963</v>
      </c>
    </row>
    <row r="2126" spans="1:27" x14ac:dyDescent="0.3">
      <c r="A2126" t="s">
        <v>1208</v>
      </c>
      <c r="B2126" t="s">
        <v>2235</v>
      </c>
      <c r="C2126" t="s">
        <v>2020</v>
      </c>
      <c r="H2126">
        <v>8</v>
      </c>
      <c r="I2126">
        <v>9</v>
      </c>
      <c r="J2126">
        <v>23</v>
      </c>
      <c r="K2126">
        <v>23</v>
      </c>
      <c r="L2126">
        <v>22</v>
      </c>
      <c r="M2126">
        <v>34</v>
      </c>
      <c r="N2126">
        <v>30</v>
      </c>
      <c r="O2126">
        <v>28</v>
      </c>
      <c r="P2126">
        <v>21</v>
      </c>
      <c r="Q2126">
        <v>15</v>
      </c>
      <c r="R2126">
        <v>15</v>
      </c>
      <c r="Z2126">
        <v>228</v>
      </c>
      <c r="AA2126" t="s">
        <v>1963</v>
      </c>
    </row>
    <row r="2127" spans="1:27" x14ac:dyDescent="0.3">
      <c r="A2127" t="s">
        <v>1208</v>
      </c>
      <c r="B2127" t="s">
        <v>2236</v>
      </c>
      <c r="C2127" t="s">
        <v>1121</v>
      </c>
      <c r="H2127">
        <v>10</v>
      </c>
      <c r="I2127">
        <v>12</v>
      </c>
      <c r="J2127">
        <v>19</v>
      </c>
      <c r="K2127">
        <v>24</v>
      </c>
      <c r="L2127">
        <v>29</v>
      </c>
      <c r="M2127">
        <v>32</v>
      </c>
      <c r="N2127">
        <v>29</v>
      </c>
      <c r="O2127">
        <v>25</v>
      </c>
      <c r="P2127">
        <v>23</v>
      </c>
      <c r="Q2127">
        <v>8</v>
      </c>
      <c r="R2127">
        <v>7</v>
      </c>
      <c r="Z2127">
        <v>218</v>
      </c>
      <c r="AA2127" t="s">
        <v>1963</v>
      </c>
    </row>
    <row r="2128" spans="1:27" x14ac:dyDescent="0.3">
      <c r="A2128" t="s">
        <v>1208</v>
      </c>
      <c r="B2128" t="s">
        <v>2237</v>
      </c>
      <c r="C2128" t="s">
        <v>1923</v>
      </c>
      <c r="N2128">
        <v>6</v>
      </c>
      <c r="O2128">
        <v>6</v>
      </c>
      <c r="P2128">
        <v>6</v>
      </c>
      <c r="Q2128">
        <v>6</v>
      </c>
      <c r="R2128">
        <v>4</v>
      </c>
      <c r="S2128">
        <v>4</v>
      </c>
      <c r="Z2128">
        <v>32</v>
      </c>
      <c r="AA2128" t="s">
        <v>1963</v>
      </c>
    </row>
    <row r="2129" spans="1:27" x14ac:dyDescent="0.3">
      <c r="A2129" t="s">
        <v>1208</v>
      </c>
      <c r="B2129" t="s">
        <v>2446</v>
      </c>
      <c r="C2129" t="s">
        <v>844</v>
      </c>
      <c r="E2129">
        <v>2</v>
      </c>
      <c r="F2129">
        <v>8</v>
      </c>
      <c r="G2129">
        <v>6</v>
      </c>
      <c r="H2129">
        <v>10</v>
      </c>
      <c r="I2129">
        <v>11</v>
      </c>
      <c r="J2129">
        <v>14</v>
      </c>
      <c r="K2129">
        <v>13</v>
      </c>
      <c r="L2129">
        <v>8</v>
      </c>
      <c r="Z2129">
        <v>72</v>
      </c>
      <c r="AA2129" t="s">
        <v>1963</v>
      </c>
    </row>
    <row r="2130" spans="1:27" x14ac:dyDescent="0.3">
      <c r="A2130" t="s">
        <v>1208</v>
      </c>
      <c r="B2130" t="s">
        <v>2447</v>
      </c>
      <c r="C2130" t="s">
        <v>857</v>
      </c>
      <c r="E2130">
        <v>3</v>
      </c>
      <c r="F2130">
        <v>11</v>
      </c>
      <c r="G2130">
        <v>9</v>
      </c>
      <c r="H2130">
        <v>12</v>
      </c>
      <c r="I2130">
        <v>12</v>
      </c>
      <c r="J2130">
        <v>14</v>
      </c>
      <c r="K2130">
        <v>12</v>
      </c>
      <c r="L2130">
        <v>9</v>
      </c>
      <c r="Z2130">
        <v>82</v>
      </c>
      <c r="AA2130" t="s">
        <v>1963</v>
      </c>
    </row>
    <row r="2131" spans="1:27" x14ac:dyDescent="0.3">
      <c r="A2131" t="s">
        <v>1208</v>
      </c>
      <c r="B2131" t="s">
        <v>2448</v>
      </c>
      <c r="C2131" t="s">
        <v>2023</v>
      </c>
      <c r="E2131">
        <v>5</v>
      </c>
      <c r="F2131">
        <v>9</v>
      </c>
      <c r="G2131">
        <v>15</v>
      </c>
      <c r="H2131">
        <v>17</v>
      </c>
      <c r="I2131">
        <v>18</v>
      </c>
      <c r="J2131">
        <v>18</v>
      </c>
      <c r="K2131">
        <v>16</v>
      </c>
      <c r="L2131">
        <v>13</v>
      </c>
      <c r="Z2131">
        <v>111</v>
      </c>
      <c r="AA2131" t="s">
        <v>1963</v>
      </c>
    </row>
    <row r="2132" spans="1:27" x14ac:dyDescent="0.3">
      <c r="A2132" t="s">
        <v>1208</v>
      </c>
      <c r="B2132" t="s">
        <v>2449</v>
      </c>
      <c r="C2132" t="s">
        <v>868</v>
      </c>
      <c r="E2132">
        <v>7</v>
      </c>
      <c r="F2132">
        <v>12</v>
      </c>
      <c r="G2132">
        <v>13</v>
      </c>
      <c r="H2132">
        <v>17</v>
      </c>
      <c r="I2132">
        <v>17</v>
      </c>
      <c r="J2132">
        <v>17</v>
      </c>
      <c r="K2132">
        <v>16</v>
      </c>
      <c r="L2132">
        <v>13</v>
      </c>
      <c r="Z2132">
        <v>112</v>
      </c>
      <c r="AA2132" t="s">
        <v>1963</v>
      </c>
    </row>
    <row r="2133" spans="1:27" x14ac:dyDescent="0.3">
      <c r="A2133" t="s">
        <v>1208</v>
      </c>
      <c r="B2133" t="s">
        <v>2450</v>
      </c>
      <c r="C2133" t="s">
        <v>1419</v>
      </c>
      <c r="E2133">
        <v>4</v>
      </c>
      <c r="F2133">
        <v>12</v>
      </c>
      <c r="G2133">
        <v>18</v>
      </c>
      <c r="H2133">
        <v>21</v>
      </c>
      <c r="I2133">
        <v>23</v>
      </c>
      <c r="J2133">
        <v>24</v>
      </c>
      <c r="K2133">
        <v>22</v>
      </c>
      <c r="L2133">
        <v>16</v>
      </c>
      <c r="Z2133">
        <v>140</v>
      </c>
      <c r="AA2133" t="s">
        <v>1963</v>
      </c>
    </row>
    <row r="2134" spans="1:27" x14ac:dyDescent="0.3">
      <c r="A2134" t="s">
        <v>1208</v>
      </c>
      <c r="B2134" t="s">
        <v>2451</v>
      </c>
      <c r="C2134" t="s">
        <v>844</v>
      </c>
      <c r="E2134">
        <v>4</v>
      </c>
      <c r="F2134">
        <v>12</v>
      </c>
      <c r="G2134">
        <v>18</v>
      </c>
      <c r="H2134">
        <v>22</v>
      </c>
      <c r="I2134">
        <v>24</v>
      </c>
      <c r="J2134">
        <v>26</v>
      </c>
      <c r="K2134">
        <v>21</v>
      </c>
      <c r="L2134">
        <v>17</v>
      </c>
      <c r="Z2134">
        <v>144</v>
      </c>
      <c r="AA2134" t="s">
        <v>1963</v>
      </c>
    </row>
    <row r="2135" spans="1:27" x14ac:dyDescent="0.3">
      <c r="A2135" t="s">
        <v>1208</v>
      </c>
      <c r="B2135" t="s">
        <v>2238</v>
      </c>
      <c r="C2135" t="s">
        <v>857</v>
      </c>
      <c r="H2135">
        <v>4</v>
      </c>
      <c r="I2135">
        <v>3</v>
      </c>
      <c r="J2135">
        <v>2</v>
      </c>
      <c r="N2135">
        <v>3</v>
      </c>
      <c r="O2135">
        <v>4</v>
      </c>
      <c r="P2135">
        <v>4</v>
      </c>
      <c r="Z2135">
        <v>20</v>
      </c>
      <c r="AA2135" t="s">
        <v>1963</v>
      </c>
    </row>
    <row r="2136" spans="1:27" x14ac:dyDescent="0.3">
      <c r="A2136" t="s">
        <v>1208</v>
      </c>
      <c r="B2136" t="s">
        <v>2239</v>
      </c>
      <c r="C2136" t="s">
        <v>945</v>
      </c>
      <c r="H2136">
        <v>2</v>
      </c>
      <c r="I2136">
        <v>4</v>
      </c>
      <c r="J2136">
        <v>16</v>
      </c>
      <c r="K2136">
        <v>27</v>
      </c>
      <c r="L2136">
        <v>27</v>
      </c>
      <c r="M2136">
        <v>35</v>
      </c>
      <c r="N2136">
        <v>36</v>
      </c>
      <c r="O2136">
        <v>33</v>
      </c>
      <c r="P2136">
        <v>32</v>
      </c>
      <c r="Q2136">
        <v>29</v>
      </c>
      <c r="R2136">
        <v>18</v>
      </c>
      <c r="Z2136">
        <v>259</v>
      </c>
      <c r="AA2136" t="s">
        <v>1963</v>
      </c>
    </row>
    <row r="2137" spans="1:27" x14ac:dyDescent="0.3">
      <c r="A2137" t="s">
        <v>1208</v>
      </c>
      <c r="B2137" t="s">
        <v>2452</v>
      </c>
      <c r="C2137" t="s">
        <v>811</v>
      </c>
      <c r="F2137">
        <v>1</v>
      </c>
      <c r="G2137">
        <v>4</v>
      </c>
      <c r="H2137">
        <v>7</v>
      </c>
      <c r="I2137">
        <v>7</v>
      </c>
      <c r="J2137">
        <v>10</v>
      </c>
      <c r="K2137">
        <v>11</v>
      </c>
      <c r="L2137">
        <v>15</v>
      </c>
      <c r="M2137">
        <v>14</v>
      </c>
      <c r="N2137">
        <v>8</v>
      </c>
      <c r="O2137">
        <v>6</v>
      </c>
      <c r="P2137">
        <v>4</v>
      </c>
      <c r="Z2137">
        <v>87</v>
      </c>
      <c r="AA2137" t="s">
        <v>1963</v>
      </c>
    </row>
    <row r="2138" spans="1:27" x14ac:dyDescent="0.3">
      <c r="A2138" t="s">
        <v>1208</v>
      </c>
      <c r="B2138" t="s">
        <v>2453</v>
      </c>
      <c r="C2138" t="s">
        <v>844</v>
      </c>
      <c r="F2138">
        <v>3</v>
      </c>
      <c r="G2138">
        <v>5</v>
      </c>
      <c r="H2138">
        <v>12</v>
      </c>
      <c r="I2138">
        <v>20</v>
      </c>
      <c r="J2138">
        <v>22</v>
      </c>
      <c r="K2138">
        <v>24</v>
      </c>
      <c r="L2138">
        <v>22</v>
      </c>
      <c r="M2138">
        <v>19</v>
      </c>
      <c r="N2138">
        <v>16</v>
      </c>
      <c r="O2138">
        <v>14</v>
      </c>
      <c r="P2138">
        <v>12</v>
      </c>
      <c r="Z2138">
        <v>169</v>
      </c>
      <c r="AA2138" t="s">
        <v>1963</v>
      </c>
    </row>
    <row r="2139" spans="1:27" x14ac:dyDescent="0.3">
      <c r="A2139" t="s">
        <v>1208</v>
      </c>
      <c r="B2139" t="s">
        <v>2454</v>
      </c>
      <c r="C2139" t="s">
        <v>945</v>
      </c>
      <c r="F2139">
        <v>2</v>
      </c>
      <c r="G2139">
        <v>6</v>
      </c>
      <c r="H2139">
        <v>9</v>
      </c>
      <c r="I2139">
        <v>15</v>
      </c>
      <c r="J2139">
        <v>17</v>
      </c>
      <c r="K2139">
        <v>18</v>
      </c>
      <c r="L2139">
        <v>18</v>
      </c>
      <c r="M2139">
        <v>15</v>
      </c>
      <c r="N2139">
        <v>13</v>
      </c>
      <c r="O2139">
        <v>11</v>
      </c>
      <c r="P2139">
        <v>9</v>
      </c>
      <c r="Z2139">
        <v>133</v>
      </c>
      <c r="AA2139" t="s">
        <v>1963</v>
      </c>
    </row>
    <row r="2140" spans="1:27" x14ac:dyDescent="0.3">
      <c r="A2140" t="s">
        <v>1208</v>
      </c>
      <c r="B2140" t="s">
        <v>2455</v>
      </c>
      <c r="C2140" t="s">
        <v>857</v>
      </c>
      <c r="F2140">
        <v>2</v>
      </c>
      <c r="G2140">
        <v>4</v>
      </c>
      <c r="H2140">
        <v>8</v>
      </c>
      <c r="I2140">
        <v>10</v>
      </c>
      <c r="J2140">
        <v>11</v>
      </c>
      <c r="K2140">
        <v>13</v>
      </c>
      <c r="L2140">
        <v>14</v>
      </c>
      <c r="M2140">
        <v>15</v>
      </c>
      <c r="N2140">
        <v>12</v>
      </c>
      <c r="O2140">
        <v>9</v>
      </c>
      <c r="P2140">
        <v>6</v>
      </c>
      <c r="Z2140">
        <v>104</v>
      </c>
      <c r="AA2140" t="s">
        <v>1963</v>
      </c>
    </row>
    <row r="2141" spans="1:27" x14ac:dyDescent="0.3">
      <c r="A2141" t="s">
        <v>1208</v>
      </c>
      <c r="B2141" t="s">
        <v>2240</v>
      </c>
      <c r="C2141" t="s">
        <v>911</v>
      </c>
      <c r="H2141">
        <v>9</v>
      </c>
      <c r="I2141">
        <v>14</v>
      </c>
      <c r="J2141">
        <v>25</v>
      </c>
      <c r="K2141">
        <v>31</v>
      </c>
      <c r="L2141">
        <v>39</v>
      </c>
      <c r="M2141">
        <v>39</v>
      </c>
      <c r="N2141">
        <v>33</v>
      </c>
      <c r="O2141">
        <v>25</v>
      </c>
      <c r="P2141">
        <v>22</v>
      </c>
      <c r="Z2141">
        <v>237</v>
      </c>
      <c r="AA2141" t="s">
        <v>1963</v>
      </c>
    </row>
    <row r="2142" spans="1:27" x14ac:dyDescent="0.3">
      <c r="A2142" t="s">
        <v>1208</v>
      </c>
      <c r="B2142" t="s">
        <v>2241</v>
      </c>
      <c r="C2142" t="s">
        <v>857</v>
      </c>
      <c r="H2142">
        <v>3</v>
      </c>
      <c r="I2142">
        <v>6</v>
      </c>
      <c r="J2142">
        <v>15</v>
      </c>
      <c r="K2142">
        <v>20</v>
      </c>
      <c r="L2142">
        <v>19</v>
      </c>
      <c r="M2142">
        <v>14</v>
      </c>
      <c r="N2142">
        <v>8</v>
      </c>
      <c r="O2142">
        <v>5</v>
      </c>
      <c r="P2142">
        <v>4</v>
      </c>
      <c r="Z2142">
        <v>94</v>
      </c>
      <c r="AA2142" t="s">
        <v>1963</v>
      </c>
    </row>
    <row r="2143" spans="1:27" x14ac:dyDescent="0.3">
      <c r="A2143" t="s">
        <v>1208</v>
      </c>
      <c r="B2143" t="s">
        <v>2242</v>
      </c>
      <c r="C2143" t="s">
        <v>911</v>
      </c>
      <c r="H2143">
        <v>3</v>
      </c>
      <c r="I2143">
        <v>12</v>
      </c>
      <c r="J2143">
        <v>11</v>
      </c>
      <c r="K2143">
        <v>8</v>
      </c>
      <c r="L2143">
        <v>6</v>
      </c>
      <c r="M2143">
        <v>5</v>
      </c>
      <c r="N2143">
        <v>10</v>
      </c>
      <c r="O2143">
        <v>7</v>
      </c>
      <c r="P2143">
        <v>2</v>
      </c>
      <c r="Z2143">
        <v>64</v>
      </c>
      <c r="AA2143" t="s">
        <v>1963</v>
      </c>
    </row>
    <row r="2144" spans="1:27" x14ac:dyDescent="0.3">
      <c r="A2144" t="s">
        <v>1208</v>
      </c>
      <c r="B2144" t="s">
        <v>2243</v>
      </c>
      <c r="C2144" t="s">
        <v>857</v>
      </c>
      <c r="I2144">
        <v>4</v>
      </c>
      <c r="J2144">
        <v>9</v>
      </c>
      <c r="K2144">
        <v>18</v>
      </c>
      <c r="L2144">
        <v>18</v>
      </c>
      <c r="M2144">
        <v>17</v>
      </c>
      <c r="N2144">
        <v>16</v>
      </c>
      <c r="O2144">
        <v>11</v>
      </c>
      <c r="P2144">
        <v>8</v>
      </c>
      <c r="Z2144">
        <v>101</v>
      </c>
      <c r="AA2144" t="s">
        <v>1963</v>
      </c>
    </row>
    <row r="2145" spans="1:27" x14ac:dyDescent="0.3">
      <c r="A2145" t="s">
        <v>1208</v>
      </c>
      <c r="B2145" t="s">
        <v>2244</v>
      </c>
      <c r="C2145" t="s">
        <v>1217</v>
      </c>
      <c r="N2145">
        <v>1</v>
      </c>
      <c r="O2145">
        <v>6</v>
      </c>
      <c r="P2145">
        <v>10</v>
      </c>
      <c r="Q2145">
        <v>12</v>
      </c>
      <c r="R2145">
        <v>12</v>
      </c>
      <c r="S2145">
        <v>11</v>
      </c>
      <c r="T2145">
        <v>9</v>
      </c>
      <c r="U2145">
        <v>8</v>
      </c>
      <c r="V2145">
        <v>6</v>
      </c>
      <c r="Z2145">
        <v>75</v>
      </c>
      <c r="AA2145" t="s">
        <v>1963</v>
      </c>
    </row>
    <row r="2146" spans="1:27" x14ac:dyDescent="0.3">
      <c r="A2146" t="s">
        <v>1208</v>
      </c>
      <c r="B2146" t="s">
        <v>2245</v>
      </c>
      <c r="C2146" t="s">
        <v>1289</v>
      </c>
      <c r="N2146">
        <v>6</v>
      </c>
      <c r="O2146">
        <v>10</v>
      </c>
      <c r="P2146">
        <v>11</v>
      </c>
      <c r="Q2146">
        <v>12</v>
      </c>
      <c r="R2146">
        <v>13</v>
      </c>
      <c r="S2146">
        <v>9</v>
      </c>
      <c r="T2146">
        <v>8</v>
      </c>
      <c r="U2146">
        <v>6</v>
      </c>
      <c r="V2146">
        <v>5</v>
      </c>
      <c r="Z2146">
        <v>80</v>
      </c>
      <c r="AA2146" t="s">
        <v>1963</v>
      </c>
    </row>
    <row r="2147" spans="1:27" x14ac:dyDescent="0.3">
      <c r="A2147" t="s">
        <v>1208</v>
      </c>
      <c r="B2147" t="s">
        <v>2246</v>
      </c>
      <c r="C2147" t="s">
        <v>911</v>
      </c>
      <c r="J2147">
        <v>28</v>
      </c>
      <c r="K2147">
        <v>40</v>
      </c>
      <c r="L2147">
        <v>46</v>
      </c>
      <c r="M2147">
        <v>46</v>
      </c>
      <c r="N2147">
        <v>34</v>
      </c>
      <c r="O2147">
        <v>26</v>
      </c>
      <c r="P2147">
        <v>24</v>
      </c>
      <c r="Z2147">
        <v>244</v>
      </c>
      <c r="AA2147" t="s">
        <v>1963</v>
      </c>
    </row>
    <row r="2148" spans="1:27" x14ac:dyDescent="0.3">
      <c r="A2148" t="s">
        <v>1208</v>
      </c>
      <c r="B2148" t="s">
        <v>2247</v>
      </c>
      <c r="C2148" t="s">
        <v>857</v>
      </c>
      <c r="H2148">
        <v>3</v>
      </c>
      <c r="I2148">
        <v>6</v>
      </c>
      <c r="J2148">
        <v>9</v>
      </c>
      <c r="K2148">
        <v>6</v>
      </c>
      <c r="L2148">
        <v>7</v>
      </c>
      <c r="M2148">
        <v>6</v>
      </c>
      <c r="N2148">
        <v>7</v>
      </c>
      <c r="O2148">
        <v>4</v>
      </c>
      <c r="P2148">
        <v>4</v>
      </c>
      <c r="Z2148">
        <v>52</v>
      </c>
      <c r="AA2148" t="s">
        <v>1963</v>
      </c>
    </row>
    <row r="2149" spans="1:27" x14ac:dyDescent="0.3">
      <c r="A2149" t="s">
        <v>1208</v>
      </c>
      <c r="B2149" t="s">
        <v>2456</v>
      </c>
      <c r="C2149" t="s">
        <v>911</v>
      </c>
      <c r="F2149">
        <v>1</v>
      </c>
      <c r="G2149">
        <v>1</v>
      </c>
      <c r="H2149">
        <v>1</v>
      </c>
      <c r="I2149">
        <v>1</v>
      </c>
      <c r="J2149">
        <v>4</v>
      </c>
      <c r="K2149">
        <v>4</v>
      </c>
      <c r="L2149">
        <v>6</v>
      </c>
      <c r="M2149">
        <v>7</v>
      </c>
      <c r="N2149">
        <v>7</v>
      </c>
      <c r="O2149">
        <v>6</v>
      </c>
      <c r="P2149">
        <v>6</v>
      </c>
      <c r="Q2149">
        <v>6</v>
      </c>
      <c r="R2149">
        <v>6</v>
      </c>
      <c r="S2149">
        <v>4</v>
      </c>
      <c r="T2149">
        <v>4</v>
      </c>
      <c r="Z2149">
        <v>64</v>
      </c>
      <c r="AA2149" t="s">
        <v>1963</v>
      </c>
    </row>
    <row r="2150" spans="1:27" x14ac:dyDescent="0.3">
      <c r="A2150" t="s">
        <v>1208</v>
      </c>
      <c r="B2150" t="s">
        <v>2248</v>
      </c>
      <c r="C2150" t="s">
        <v>2249</v>
      </c>
      <c r="F2150">
        <v>6</v>
      </c>
      <c r="G2150">
        <v>6</v>
      </c>
      <c r="H2150">
        <v>11</v>
      </c>
      <c r="I2150">
        <v>13</v>
      </c>
      <c r="J2150">
        <v>28</v>
      </c>
      <c r="K2150">
        <v>29</v>
      </c>
      <c r="L2150">
        <v>28</v>
      </c>
      <c r="M2150">
        <v>28</v>
      </c>
      <c r="N2150">
        <v>13</v>
      </c>
      <c r="O2150">
        <v>7</v>
      </c>
      <c r="P2150">
        <v>7</v>
      </c>
      <c r="Z2150">
        <v>176</v>
      </c>
      <c r="AA2150" t="s">
        <v>1963</v>
      </c>
    </row>
    <row r="2151" spans="1:27" x14ac:dyDescent="0.3">
      <c r="A2151" t="s">
        <v>1208</v>
      </c>
      <c r="B2151" t="s">
        <v>2457</v>
      </c>
      <c r="C2151" t="s">
        <v>1217</v>
      </c>
      <c r="F2151">
        <v>2</v>
      </c>
      <c r="G2151">
        <v>3</v>
      </c>
      <c r="H2151">
        <v>5</v>
      </c>
      <c r="I2151">
        <v>8</v>
      </c>
      <c r="J2151">
        <v>9</v>
      </c>
      <c r="K2151">
        <v>10</v>
      </c>
      <c r="L2151">
        <v>10</v>
      </c>
      <c r="M2151">
        <v>8</v>
      </c>
      <c r="N2151">
        <v>8</v>
      </c>
      <c r="O2151">
        <v>7</v>
      </c>
      <c r="P2151">
        <v>6</v>
      </c>
      <c r="Z2151">
        <v>76</v>
      </c>
      <c r="AA2151" t="s">
        <v>1963</v>
      </c>
    </row>
    <row r="2152" spans="1:27" x14ac:dyDescent="0.3">
      <c r="A2152" t="s">
        <v>1208</v>
      </c>
      <c r="B2152" t="s">
        <v>2458</v>
      </c>
      <c r="C2152" t="s">
        <v>857</v>
      </c>
      <c r="F2152">
        <v>1</v>
      </c>
      <c r="G2152">
        <v>2</v>
      </c>
      <c r="H2152">
        <v>2</v>
      </c>
      <c r="I2152">
        <v>4</v>
      </c>
      <c r="J2152">
        <v>7</v>
      </c>
      <c r="K2152">
        <v>7</v>
      </c>
      <c r="L2152">
        <v>7</v>
      </c>
      <c r="M2152">
        <v>7</v>
      </c>
      <c r="N2152">
        <v>7</v>
      </c>
      <c r="O2152">
        <v>5</v>
      </c>
      <c r="P2152">
        <v>4</v>
      </c>
      <c r="Z2152">
        <v>53</v>
      </c>
      <c r="AA2152" t="s">
        <v>1963</v>
      </c>
    </row>
    <row r="2153" spans="1:27" x14ac:dyDescent="0.3">
      <c r="A2153" t="s">
        <v>1208</v>
      </c>
      <c r="B2153" t="s">
        <v>2459</v>
      </c>
      <c r="C2153" t="s">
        <v>1275</v>
      </c>
      <c r="F2153">
        <v>1</v>
      </c>
      <c r="G2153">
        <v>1</v>
      </c>
      <c r="H2153">
        <v>2</v>
      </c>
      <c r="I2153">
        <v>3</v>
      </c>
      <c r="J2153">
        <v>5</v>
      </c>
      <c r="K2153">
        <v>7</v>
      </c>
      <c r="L2153">
        <v>7</v>
      </c>
      <c r="M2153">
        <v>7</v>
      </c>
      <c r="N2153">
        <v>9</v>
      </c>
      <c r="O2153">
        <v>9</v>
      </c>
      <c r="P2153">
        <v>7</v>
      </c>
      <c r="Q2153">
        <v>7</v>
      </c>
      <c r="R2153">
        <v>7</v>
      </c>
      <c r="S2153">
        <v>5</v>
      </c>
      <c r="T2153">
        <v>5</v>
      </c>
      <c r="Z2153">
        <v>82</v>
      </c>
      <c r="AA2153" t="s">
        <v>1963</v>
      </c>
    </row>
    <row r="2154" spans="1:27" x14ac:dyDescent="0.3">
      <c r="A2154" t="s">
        <v>1208</v>
      </c>
      <c r="B2154" t="s">
        <v>2460</v>
      </c>
      <c r="C2154" t="s">
        <v>857</v>
      </c>
      <c r="F2154">
        <v>1</v>
      </c>
      <c r="G2154">
        <v>1</v>
      </c>
      <c r="H2154">
        <v>2</v>
      </c>
      <c r="I2154">
        <v>2</v>
      </c>
      <c r="J2154">
        <v>8</v>
      </c>
      <c r="K2154">
        <v>9</v>
      </c>
      <c r="L2154">
        <v>8</v>
      </c>
      <c r="M2154">
        <v>8</v>
      </c>
      <c r="N2154">
        <v>10</v>
      </c>
      <c r="O2154">
        <v>10</v>
      </c>
      <c r="P2154">
        <v>10</v>
      </c>
      <c r="Q2154">
        <v>9</v>
      </c>
      <c r="R2154">
        <v>9</v>
      </c>
      <c r="S2154">
        <v>7</v>
      </c>
      <c r="T2154">
        <v>7</v>
      </c>
      <c r="Z2154">
        <v>101</v>
      </c>
      <c r="AA2154" t="s">
        <v>1963</v>
      </c>
    </row>
    <row r="2155" spans="1:27" x14ac:dyDescent="0.3">
      <c r="A2155" t="s">
        <v>1208</v>
      </c>
      <c r="B2155" t="s">
        <v>2250</v>
      </c>
      <c r="C2155" t="s">
        <v>1217</v>
      </c>
      <c r="N2155">
        <v>13</v>
      </c>
      <c r="O2155">
        <v>16</v>
      </c>
      <c r="P2155">
        <v>33</v>
      </c>
      <c r="Q2155">
        <v>33</v>
      </c>
      <c r="R2155">
        <v>33</v>
      </c>
      <c r="S2155">
        <v>13</v>
      </c>
      <c r="T2155">
        <v>13</v>
      </c>
      <c r="U2155">
        <v>11</v>
      </c>
      <c r="V2155">
        <v>11</v>
      </c>
      <c r="Z2155">
        <v>176</v>
      </c>
      <c r="AA2155" t="s">
        <v>1963</v>
      </c>
    </row>
    <row r="2156" spans="1:27" x14ac:dyDescent="0.3">
      <c r="A2156" t="s">
        <v>1208</v>
      </c>
      <c r="B2156" t="s">
        <v>2251</v>
      </c>
      <c r="C2156" t="s">
        <v>1317</v>
      </c>
      <c r="N2156">
        <v>13</v>
      </c>
      <c r="O2156">
        <v>16</v>
      </c>
      <c r="P2156">
        <v>32</v>
      </c>
      <c r="Q2156">
        <v>32</v>
      </c>
      <c r="R2156">
        <v>32</v>
      </c>
      <c r="S2156">
        <v>12</v>
      </c>
      <c r="T2156">
        <v>12</v>
      </c>
      <c r="U2156">
        <v>9</v>
      </c>
      <c r="V2156">
        <v>9</v>
      </c>
      <c r="Z2156">
        <v>167</v>
      </c>
      <c r="AA2156" t="s">
        <v>1963</v>
      </c>
    </row>
    <row r="2157" spans="1:27" x14ac:dyDescent="0.3">
      <c r="A2157">
        <v>99</v>
      </c>
      <c r="B2157" t="s">
        <v>50</v>
      </c>
      <c r="C2157" t="s">
        <v>857</v>
      </c>
      <c r="D2157">
        <v>17</v>
      </c>
      <c r="E2157">
        <v>272</v>
      </c>
      <c r="F2157">
        <v>508</v>
      </c>
      <c r="G2157">
        <v>630</v>
      </c>
      <c r="H2157">
        <v>722</v>
      </c>
      <c r="I2157">
        <v>714</v>
      </c>
      <c r="J2157">
        <v>724</v>
      </c>
      <c r="K2157">
        <v>311</v>
      </c>
      <c r="Z2157">
        <v>3898</v>
      </c>
      <c r="AA2157" t="s">
        <v>1963</v>
      </c>
    </row>
    <row r="2158" spans="1:27" x14ac:dyDescent="0.3">
      <c r="A2158">
        <v>99</v>
      </c>
      <c r="B2158" t="s">
        <v>54</v>
      </c>
      <c r="C2158" t="s">
        <v>815</v>
      </c>
      <c r="D2158">
        <v>4</v>
      </c>
      <c r="E2158">
        <v>22</v>
      </c>
      <c r="F2158">
        <v>44</v>
      </c>
      <c r="G2158">
        <v>49</v>
      </c>
      <c r="H2158">
        <v>52</v>
      </c>
      <c r="I2158">
        <v>52</v>
      </c>
      <c r="J2158">
        <v>57</v>
      </c>
      <c r="K2158">
        <v>12</v>
      </c>
      <c r="Z2158">
        <v>292</v>
      </c>
      <c r="AA2158" t="s">
        <v>1963</v>
      </c>
    </row>
    <row r="2159" spans="1:27" x14ac:dyDescent="0.3">
      <c r="A2159">
        <v>99</v>
      </c>
      <c r="B2159" t="s">
        <v>56</v>
      </c>
      <c r="C2159" t="s">
        <v>811</v>
      </c>
      <c r="G2159">
        <v>343</v>
      </c>
      <c r="H2159">
        <v>391</v>
      </c>
      <c r="I2159">
        <v>287</v>
      </c>
      <c r="J2159">
        <v>357</v>
      </c>
      <c r="K2159">
        <v>29</v>
      </c>
      <c r="Z2159">
        <v>1407</v>
      </c>
      <c r="AA2159" t="s">
        <v>1963</v>
      </c>
    </row>
    <row r="2160" spans="1:27" x14ac:dyDescent="0.3">
      <c r="A2160">
        <v>99</v>
      </c>
      <c r="B2160" t="s">
        <v>58</v>
      </c>
      <c r="C2160" t="s">
        <v>815</v>
      </c>
      <c r="F2160">
        <v>45</v>
      </c>
      <c r="G2160">
        <v>17</v>
      </c>
      <c r="H2160">
        <v>142</v>
      </c>
      <c r="I2160">
        <v>144</v>
      </c>
      <c r="J2160">
        <v>193</v>
      </c>
      <c r="Z2160">
        <v>541</v>
      </c>
      <c r="AA2160" t="s">
        <v>1963</v>
      </c>
    </row>
    <row r="2161" spans="1:27" x14ac:dyDescent="0.3">
      <c r="A2161">
        <v>99</v>
      </c>
      <c r="B2161" t="s">
        <v>1258</v>
      </c>
      <c r="C2161" t="s">
        <v>811</v>
      </c>
      <c r="D2161">
        <v>4</v>
      </c>
      <c r="E2161">
        <v>20</v>
      </c>
      <c r="F2161">
        <v>26</v>
      </c>
      <c r="G2161">
        <v>18</v>
      </c>
      <c r="H2161">
        <v>7</v>
      </c>
      <c r="I2161">
        <v>8</v>
      </c>
      <c r="J2161">
        <v>21</v>
      </c>
      <c r="Z2161">
        <v>104</v>
      </c>
      <c r="AA2161" t="s">
        <v>1963</v>
      </c>
    </row>
    <row r="2162" spans="1:27" x14ac:dyDescent="0.3">
      <c r="A2162">
        <v>99</v>
      </c>
      <c r="B2162" t="s">
        <v>63</v>
      </c>
      <c r="C2162" t="s">
        <v>1207</v>
      </c>
      <c r="J2162">
        <v>100</v>
      </c>
      <c r="K2162">
        <v>120</v>
      </c>
      <c r="L2162">
        <v>112</v>
      </c>
      <c r="M2162">
        <v>72</v>
      </c>
      <c r="N2162">
        <v>8</v>
      </c>
      <c r="P2162">
        <v>6</v>
      </c>
      <c r="Q2162">
        <v>66</v>
      </c>
      <c r="R2162">
        <v>2</v>
      </c>
      <c r="S2162">
        <v>44</v>
      </c>
      <c r="T2162">
        <v>34</v>
      </c>
      <c r="Z2162">
        <v>564</v>
      </c>
      <c r="AA2162" t="s">
        <v>1963</v>
      </c>
    </row>
    <row r="2163" spans="1:27" x14ac:dyDescent="0.3">
      <c r="A2163">
        <v>99</v>
      </c>
      <c r="B2163" t="s">
        <v>66</v>
      </c>
      <c r="C2163" t="s">
        <v>868</v>
      </c>
      <c r="J2163">
        <v>84</v>
      </c>
      <c r="K2163">
        <v>67</v>
      </c>
      <c r="L2163">
        <v>80</v>
      </c>
      <c r="M2163">
        <v>105</v>
      </c>
      <c r="N2163">
        <v>76</v>
      </c>
      <c r="O2163">
        <v>68</v>
      </c>
      <c r="P2163">
        <v>59</v>
      </c>
      <c r="Q2163">
        <v>32</v>
      </c>
      <c r="R2163">
        <v>32</v>
      </c>
      <c r="S2163">
        <v>32</v>
      </c>
      <c r="T2163">
        <v>23</v>
      </c>
      <c r="Z2163">
        <v>658</v>
      </c>
      <c r="AA2163" t="s">
        <v>1963</v>
      </c>
    </row>
    <row r="2164" spans="1:27" x14ac:dyDescent="0.3">
      <c r="A2164">
        <v>99</v>
      </c>
      <c r="B2164" t="s">
        <v>70</v>
      </c>
      <c r="C2164" t="s">
        <v>872</v>
      </c>
      <c r="J2164">
        <v>57</v>
      </c>
      <c r="K2164">
        <v>71</v>
      </c>
      <c r="L2164">
        <v>66</v>
      </c>
      <c r="M2164">
        <v>70</v>
      </c>
      <c r="Z2164">
        <v>264</v>
      </c>
      <c r="AA2164" t="s">
        <v>1963</v>
      </c>
    </row>
    <row r="2165" spans="1:27" x14ac:dyDescent="0.3">
      <c r="A2165">
        <v>99</v>
      </c>
      <c r="B2165" t="s">
        <v>72</v>
      </c>
      <c r="C2165" t="s">
        <v>815</v>
      </c>
      <c r="J2165">
        <v>82</v>
      </c>
      <c r="K2165">
        <v>118</v>
      </c>
      <c r="L2165">
        <v>130</v>
      </c>
      <c r="M2165">
        <v>64</v>
      </c>
      <c r="Z2165">
        <v>394</v>
      </c>
      <c r="AA2165" t="s">
        <v>1963</v>
      </c>
    </row>
    <row r="2166" spans="1:27" x14ac:dyDescent="0.3">
      <c r="A2166">
        <v>99</v>
      </c>
      <c r="B2166" t="s">
        <v>107</v>
      </c>
      <c r="C2166" t="s">
        <v>857</v>
      </c>
      <c r="H2166">
        <v>137</v>
      </c>
      <c r="I2166">
        <v>234</v>
      </c>
      <c r="J2166">
        <v>236</v>
      </c>
      <c r="K2166">
        <v>229</v>
      </c>
      <c r="L2166">
        <v>67</v>
      </c>
      <c r="Z2166">
        <v>903</v>
      </c>
      <c r="AA2166" t="s">
        <v>1963</v>
      </c>
    </row>
    <row r="2167" spans="1:27" x14ac:dyDescent="0.3">
      <c r="A2167">
        <v>99</v>
      </c>
      <c r="B2167" t="s">
        <v>111</v>
      </c>
      <c r="C2167" t="s">
        <v>857</v>
      </c>
      <c r="E2167">
        <v>89</v>
      </c>
      <c r="F2167">
        <v>196</v>
      </c>
      <c r="G2167">
        <v>327</v>
      </c>
      <c r="H2167">
        <v>368</v>
      </c>
      <c r="I2167">
        <v>370</v>
      </c>
      <c r="J2167">
        <v>496</v>
      </c>
      <c r="K2167">
        <v>410</v>
      </c>
      <c r="L2167">
        <v>250</v>
      </c>
      <c r="Z2167">
        <v>2506</v>
      </c>
      <c r="AA2167" t="s">
        <v>1963</v>
      </c>
    </row>
    <row r="2168" spans="1:27" x14ac:dyDescent="0.3">
      <c r="A2168">
        <v>99</v>
      </c>
      <c r="B2168" t="s">
        <v>143</v>
      </c>
      <c r="C2168" t="s">
        <v>1205</v>
      </c>
      <c r="E2168">
        <v>20</v>
      </c>
      <c r="F2168">
        <v>46</v>
      </c>
      <c r="G2168">
        <v>69</v>
      </c>
      <c r="H2168">
        <v>71</v>
      </c>
      <c r="I2168">
        <v>76</v>
      </c>
      <c r="J2168">
        <v>76</v>
      </c>
      <c r="K2168">
        <v>83</v>
      </c>
      <c r="L2168">
        <v>73</v>
      </c>
      <c r="Z2168">
        <v>514</v>
      </c>
      <c r="AA2168" t="s">
        <v>1963</v>
      </c>
    </row>
    <row r="2169" spans="1:27" x14ac:dyDescent="0.3">
      <c r="A2169">
        <v>99</v>
      </c>
      <c r="B2169" t="s">
        <v>144</v>
      </c>
      <c r="C2169" t="s">
        <v>868</v>
      </c>
      <c r="E2169">
        <v>13</v>
      </c>
      <c r="F2169">
        <v>29</v>
      </c>
      <c r="G2169">
        <v>46</v>
      </c>
      <c r="H2169">
        <v>47</v>
      </c>
      <c r="I2169">
        <v>52</v>
      </c>
      <c r="J2169">
        <v>55</v>
      </c>
      <c r="K2169">
        <v>53</v>
      </c>
      <c r="L2169">
        <v>72</v>
      </c>
      <c r="Z2169">
        <v>367</v>
      </c>
      <c r="AA2169" t="s">
        <v>1963</v>
      </c>
    </row>
    <row r="2170" spans="1:27" x14ac:dyDescent="0.3">
      <c r="A2170">
        <v>99</v>
      </c>
      <c r="B2170" t="s">
        <v>145</v>
      </c>
      <c r="C2170" t="s">
        <v>857</v>
      </c>
      <c r="E2170">
        <v>34</v>
      </c>
      <c r="F2170">
        <v>83</v>
      </c>
      <c r="G2170">
        <v>122</v>
      </c>
      <c r="H2170">
        <v>131</v>
      </c>
      <c r="I2170">
        <v>141</v>
      </c>
      <c r="J2170">
        <v>141</v>
      </c>
      <c r="K2170">
        <v>110</v>
      </c>
      <c r="L2170">
        <v>99</v>
      </c>
      <c r="Z2170">
        <v>861</v>
      </c>
      <c r="AA2170" t="s">
        <v>1963</v>
      </c>
    </row>
    <row r="2171" spans="1:27" x14ac:dyDescent="0.3">
      <c r="A2171">
        <v>99</v>
      </c>
      <c r="B2171" t="s">
        <v>146</v>
      </c>
      <c r="C2171" t="s">
        <v>847</v>
      </c>
      <c r="E2171">
        <v>45</v>
      </c>
      <c r="F2171">
        <v>99</v>
      </c>
      <c r="G2171">
        <v>125</v>
      </c>
      <c r="H2171">
        <v>132</v>
      </c>
      <c r="I2171">
        <v>132</v>
      </c>
      <c r="J2171">
        <v>116</v>
      </c>
      <c r="K2171">
        <v>104</v>
      </c>
      <c r="L2171">
        <v>52</v>
      </c>
      <c r="Z2171">
        <v>805</v>
      </c>
      <c r="AA2171" t="s">
        <v>1963</v>
      </c>
    </row>
    <row r="2172" spans="1:27" x14ac:dyDescent="0.3">
      <c r="A2172">
        <v>99</v>
      </c>
      <c r="B2172" t="s">
        <v>44</v>
      </c>
      <c r="C2172" t="s">
        <v>1205</v>
      </c>
      <c r="E2172">
        <v>38</v>
      </c>
      <c r="F2172">
        <v>73</v>
      </c>
      <c r="G2172">
        <v>65</v>
      </c>
      <c r="H2172">
        <v>77</v>
      </c>
      <c r="I2172">
        <v>68</v>
      </c>
      <c r="J2172">
        <v>94</v>
      </c>
      <c r="K2172">
        <v>6</v>
      </c>
      <c r="Z2172">
        <v>421</v>
      </c>
      <c r="AA2172" t="s">
        <v>1963</v>
      </c>
    </row>
    <row r="2173" spans="1:27" x14ac:dyDescent="0.3">
      <c r="A2173">
        <v>99</v>
      </c>
      <c r="B2173" t="s">
        <v>48</v>
      </c>
      <c r="C2173" t="s">
        <v>868</v>
      </c>
      <c r="D2173">
        <v>28</v>
      </c>
      <c r="E2173">
        <v>172</v>
      </c>
      <c r="F2173">
        <v>288</v>
      </c>
      <c r="G2173">
        <v>346</v>
      </c>
      <c r="H2173">
        <v>410</v>
      </c>
      <c r="I2173">
        <v>418</v>
      </c>
      <c r="J2173">
        <v>425</v>
      </c>
      <c r="K2173">
        <v>139</v>
      </c>
      <c r="Z2173">
        <v>2226</v>
      </c>
      <c r="AA2173" t="s">
        <v>1963</v>
      </c>
    </row>
    <row r="2174" spans="1:27" x14ac:dyDescent="0.3">
      <c r="A2174">
        <v>99</v>
      </c>
      <c r="B2174" t="s">
        <v>67</v>
      </c>
      <c r="C2174" t="s">
        <v>857</v>
      </c>
      <c r="J2174">
        <v>118</v>
      </c>
      <c r="K2174">
        <v>176</v>
      </c>
      <c r="L2174">
        <v>205</v>
      </c>
      <c r="M2174">
        <v>211</v>
      </c>
      <c r="N2174">
        <v>169</v>
      </c>
      <c r="O2174">
        <v>121</v>
      </c>
      <c r="P2174">
        <v>56</v>
      </c>
      <c r="Q2174">
        <v>81</v>
      </c>
      <c r="R2174">
        <v>81</v>
      </c>
      <c r="S2174">
        <v>36</v>
      </c>
      <c r="T2174">
        <v>37</v>
      </c>
      <c r="Z2174">
        <v>1291</v>
      </c>
      <c r="AA2174" t="s">
        <v>1963</v>
      </c>
    </row>
    <row r="2175" spans="1:27" x14ac:dyDescent="0.3">
      <c r="A2175">
        <v>99</v>
      </c>
      <c r="B2175" t="s">
        <v>89</v>
      </c>
      <c r="C2175" t="s">
        <v>847</v>
      </c>
      <c r="D2175">
        <v>14</v>
      </c>
      <c r="E2175">
        <v>67</v>
      </c>
      <c r="F2175">
        <v>95</v>
      </c>
      <c r="G2175">
        <v>107</v>
      </c>
      <c r="H2175">
        <v>114</v>
      </c>
      <c r="I2175">
        <v>114</v>
      </c>
      <c r="J2175">
        <v>116</v>
      </c>
      <c r="K2175">
        <v>20</v>
      </c>
      <c r="Z2175">
        <v>647</v>
      </c>
      <c r="AA2175" t="s">
        <v>1963</v>
      </c>
    </row>
    <row r="2176" spans="1:27" x14ac:dyDescent="0.3">
      <c r="A2176">
        <v>99</v>
      </c>
      <c r="B2176" t="s">
        <v>91</v>
      </c>
      <c r="C2176" t="s">
        <v>957</v>
      </c>
      <c r="D2176">
        <v>15</v>
      </c>
      <c r="E2176">
        <v>89</v>
      </c>
      <c r="F2176">
        <v>131</v>
      </c>
      <c r="G2176">
        <v>155</v>
      </c>
      <c r="H2176">
        <v>178</v>
      </c>
      <c r="I2176">
        <v>185</v>
      </c>
      <c r="J2176">
        <v>187</v>
      </c>
      <c r="K2176">
        <v>52</v>
      </c>
      <c r="Z2176">
        <v>992</v>
      </c>
      <c r="AA2176" t="s">
        <v>1963</v>
      </c>
    </row>
    <row r="2177" spans="1:27" x14ac:dyDescent="0.3">
      <c r="A2177">
        <v>99</v>
      </c>
      <c r="B2177" t="s">
        <v>93</v>
      </c>
      <c r="C2177" t="s">
        <v>857</v>
      </c>
      <c r="D2177">
        <v>15</v>
      </c>
      <c r="E2177">
        <v>53</v>
      </c>
      <c r="F2177">
        <v>97</v>
      </c>
      <c r="G2177">
        <v>110</v>
      </c>
      <c r="H2177">
        <v>140</v>
      </c>
      <c r="I2177">
        <v>212</v>
      </c>
      <c r="J2177">
        <v>314</v>
      </c>
      <c r="K2177">
        <v>131</v>
      </c>
      <c r="Z2177">
        <v>1072</v>
      </c>
      <c r="AA2177" t="s">
        <v>1963</v>
      </c>
    </row>
    <row r="2178" spans="1:27" x14ac:dyDescent="0.3">
      <c r="A2178">
        <v>99</v>
      </c>
      <c r="B2178" t="s">
        <v>148</v>
      </c>
      <c r="C2178" t="s">
        <v>868</v>
      </c>
      <c r="E2178">
        <v>47</v>
      </c>
      <c r="F2178">
        <v>96</v>
      </c>
      <c r="G2178">
        <v>123</v>
      </c>
      <c r="H2178">
        <v>132</v>
      </c>
      <c r="I2178">
        <v>130</v>
      </c>
      <c r="J2178">
        <v>112</v>
      </c>
      <c r="K2178">
        <v>103</v>
      </c>
      <c r="L2178">
        <v>54</v>
      </c>
      <c r="Z2178">
        <v>797</v>
      </c>
      <c r="AA2178" t="s">
        <v>1963</v>
      </c>
    </row>
    <row r="2179" spans="1:27" x14ac:dyDescent="0.3">
      <c r="A2179">
        <v>99</v>
      </c>
      <c r="B2179" t="s">
        <v>149</v>
      </c>
      <c r="C2179" t="s">
        <v>857</v>
      </c>
      <c r="E2179">
        <v>84</v>
      </c>
      <c r="F2179">
        <v>181</v>
      </c>
      <c r="G2179">
        <v>225</v>
      </c>
      <c r="H2179">
        <v>244</v>
      </c>
      <c r="I2179">
        <v>244</v>
      </c>
      <c r="J2179">
        <v>215</v>
      </c>
      <c r="K2179">
        <v>217</v>
      </c>
      <c r="L2179">
        <v>155</v>
      </c>
      <c r="Z2179">
        <v>1565</v>
      </c>
      <c r="AA2179" t="s">
        <v>1963</v>
      </c>
    </row>
    <row r="2180" spans="1:27" x14ac:dyDescent="0.3">
      <c r="A2180">
        <v>99</v>
      </c>
      <c r="B2180" t="s">
        <v>153</v>
      </c>
      <c r="C2180" t="s">
        <v>847</v>
      </c>
      <c r="K2180">
        <v>40</v>
      </c>
      <c r="L2180">
        <v>43</v>
      </c>
      <c r="M2180">
        <v>48</v>
      </c>
      <c r="N2180">
        <v>33</v>
      </c>
      <c r="O2180">
        <v>27</v>
      </c>
      <c r="P2180">
        <v>27</v>
      </c>
      <c r="Q2180">
        <v>27</v>
      </c>
      <c r="R2180">
        <v>27</v>
      </c>
      <c r="S2180">
        <v>22</v>
      </c>
      <c r="T2180">
        <v>22</v>
      </c>
      <c r="U2180">
        <v>20</v>
      </c>
      <c r="V2180">
        <v>20</v>
      </c>
      <c r="Z2180">
        <v>356</v>
      </c>
      <c r="AA2180" t="s">
        <v>1963</v>
      </c>
    </row>
    <row r="2181" spans="1:27" x14ac:dyDescent="0.3">
      <c r="A2181">
        <v>99</v>
      </c>
      <c r="B2181" t="s">
        <v>154</v>
      </c>
      <c r="C2181" t="s">
        <v>868</v>
      </c>
      <c r="K2181">
        <v>40</v>
      </c>
      <c r="L2181">
        <v>43</v>
      </c>
      <c r="M2181">
        <v>48</v>
      </c>
      <c r="N2181">
        <v>33</v>
      </c>
      <c r="O2181">
        <v>27</v>
      </c>
      <c r="P2181">
        <v>27</v>
      </c>
      <c r="Q2181">
        <v>27</v>
      </c>
      <c r="R2181">
        <v>27</v>
      </c>
      <c r="S2181">
        <v>22</v>
      </c>
      <c r="T2181">
        <v>22</v>
      </c>
      <c r="U2181">
        <v>20</v>
      </c>
      <c r="V2181">
        <v>20</v>
      </c>
      <c r="Z2181">
        <v>356</v>
      </c>
      <c r="AA2181" t="s">
        <v>1963</v>
      </c>
    </row>
    <row r="2182" spans="1:27" x14ac:dyDescent="0.3">
      <c r="A2182">
        <v>99</v>
      </c>
      <c r="B2182" t="s">
        <v>155</v>
      </c>
      <c r="C2182" t="s">
        <v>857</v>
      </c>
      <c r="K2182">
        <v>128</v>
      </c>
      <c r="L2182">
        <v>157</v>
      </c>
      <c r="M2182">
        <v>157</v>
      </c>
      <c r="N2182">
        <v>117</v>
      </c>
      <c r="O2182">
        <v>66</v>
      </c>
      <c r="P2182">
        <v>66</v>
      </c>
      <c r="Q2182">
        <v>66</v>
      </c>
      <c r="R2182">
        <v>66</v>
      </c>
      <c r="S2182">
        <v>55</v>
      </c>
      <c r="T2182">
        <v>55</v>
      </c>
      <c r="U2182">
        <v>51</v>
      </c>
      <c r="V2182">
        <v>51</v>
      </c>
      <c r="Z2182">
        <v>1035</v>
      </c>
      <c r="AA2182" t="s">
        <v>1963</v>
      </c>
    </row>
    <row r="2183" spans="1:27" x14ac:dyDescent="0.3">
      <c r="A2183">
        <v>99</v>
      </c>
      <c r="B2183" t="s">
        <v>751</v>
      </c>
      <c r="C2183" t="s">
        <v>847</v>
      </c>
      <c r="K2183">
        <v>56</v>
      </c>
      <c r="L2183">
        <v>77</v>
      </c>
      <c r="M2183">
        <v>72</v>
      </c>
      <c r="N2183">
        <v>66</v>
      </c>
      <c r="O2183">
        <v>33</v>
      </c>
      <c r="P2183">
        <v>28</v>
      </c>
      <c r="Q2183">
        <v>24</v>
      </c>
      <c r="R2183">
        <v>13</v>
      </c>
      <c r="S2183">
        <v>8</v>
      </c>
      <c r="Z2183">
        <v>377</v>
      </c>
      <c r="AA2183" t="s">
        <v>1963</v>
      </c>
    </row>
    <row r="2184" spans="1:27" x14ac:dyDescent="0.3">
      <c r="A2184">
        <v>99</v>
      </c>
      <c r="B2184" t="s">
        <v>752</v>
      </c>
      <c r="C2184" t="s">
        <v>868</v>
      </c>
      <c r="K2184">
        <v>52</v>
      </c>
      <c r="L2184">
        <v>78</v>
      </c>
      <c r="M2184">
        <v>77</v>
      </c>
      <c r="N2184">
        <v>63</v>
      </c>
      <c r="O2184">
        <v>34</v>
      </c>
      <c r="P2184">
        <v>34</v>
      </c>
      <c r="Q2184">
        <v>29</v>
      </c>
      <c r="R2184">
        <v>15</v>
      </c>
      <c r="S2184">
        <v>17</v>
      </c>
      <c r="T2184">
        <v>3</v>
      </c>
      <c r="Z2184">
        <v>402</v>
      </c>
      <c r="AA2184" t="s">
        <v>1963</v>
      </c>
    </row>
    <row r="2185" spans="1:27" x14ac:dyDescent="0.3">
      <c r="A2185">
        <v>99</v>
      </c>
      <c r="B2185" t="s">
        <v>753</v>
      </c>
      <c r="C2185" t="s">
        <v>857</v>
      </c>
      <c r="K2185">
        <v>179</v>
      </c>
      <c r="L2185">
        <v>200</v>
      </c>
      <c r="M2185">
        <v>237</v>
      </c>
      <c r="N2185">
        <v>177</v>
      </c>
      <c r="O2185">
        <v>130</v>
      </c>
      <c r="P2185">
        <v>121</v>
      </c>
      <c r="Q2185">
        <v>104</v>
      </c>
      <c r="R2185">
        <v>65</v>
      </c>
      <c r="S2185">
        <v>50</v>
      </c>
      <c r="T2185">
        <v>25</v>
      </c>
      <c r="Z2185">
        <v>1288</v>
      </c>
      <c r="AA2185" t="s">
        <v>1963</v>
      </c>
    </row>
    <row r="2186" spans="1:27" x14ac:dyDescent="0.3">
      <c r="A2186">
        <v>99</v>
      </c>
      <c r="B2186" t="s">
        <v>1964</v>
      </c>
      <c r="C2186" t="s">
        <v>978</v>
      </c>
      <c r="E2186">
        <v>9</v>
      </c>
      <c r="Z2186">
        <v>9</v>
      </c>
      <c r="AA2186" t="s">
        <v>1963</v>
      </c>
    </row>
    <row r="2187" spans="1:27" x14ac:dyDescent="0.3">
      <c r="A2187">
        <v>99</v>
      </c>
      <c r="B2187" t="s">
        <v>1965</v>
      </c>
      <c r="C2187" t="s">
        <v>844</v>
      </c>
      <c r="E2187">
        <v>8</v>
      </c>
      <c r="Z2187">
        <v>8</v>
      </c>
      <c r="AA2187" t="s">
        <v>1963</v>
      </c>
    </row>
    <row r="2188" spans="1:27" x14ac:dyDescent="0.3">
      <c r="A2188">
        <v>99</v>
      </c>
      <c r="B2188" t="s">
        <v>1977</v>
      </c>
      <c r="C2188" t="s">
        <v>1978</v>
      </c>
      <c r="D2188">
        <v>1</v>
      </c>
      <c r="Z2188">
        <v>1</v>
      </c>
      <c r="AA2188" t="s">
        <v>1963</v>
      </c>
    </row>
    <row r="2189" spans="1:27" x14ac:dyDescent="0.3">
      <c r="A2189">
        <v>99</v>
      </c>
      <c r="B2189" t="s">
        <v>1983</v>
      </c>
      <c r="C2189" t="s">
        <v>1205</v>
      </c>
      <c r="D2189">
        <v>9</v>
      </c>
      <c r="E2189">
        <v>13</v>
      </c>
      <c r="Z2189">
        <v>22</v>
      </c>
      <c r="AA2189" t="s">
        <v>1963</v>
      </c>
    </row>
    <row r="2190" spans="1:27" x14ac:dyDescent="0.3">
      <c r="A2190">
        <v>99</v>
      </c>
      <c r="B2190" t="s">
        <v>2010</v>
      </c>
      <c r="C2190" t="s">
        <v>1205</v>
      </c>
      <c r="E2190">
        <v>2</v>
      </c>
      <c r="Z2190">
        <v>2</v>
      </c>
      <c r="AA2190" t="s">
        <v>1963</v>
      </c>
    </row>
    <row r="2191" spans="1:27" x14ac:dyDescent="0.3">
      <c r="A2191">
        <v>99</v>
      </c>
      <c r="B2191" t="s">
        <v>2011</v>
      </c>
      <c r="C2191" t="s">
        <v>857</v>
      </c>
      <c r="H2191">
        <v>5</v>
      </c>
      <c r="I2191">
        <v>8</v>
      </c>
      <c r="J2191">
        <v>9</v>
      </c>
      <c r="Z2191">
        <v>22</v>
      </c>
      <c r="AA2191" t="s">
        <v>1963</v>
      </c>
    </row>
    <row r="2192" spans="1:27" x14ac:dyDescent="0.3">
      <c r="A2192">
        <v>99</v>
      </c>
      <c r="B2192" t="s">
        <v>2028</v>
      </c>
      <c r="C2192" t="s">
        <v>1205</v>
      </c>
      <c r="G2192">
        <v>10</v>
      </c>
      <c r="K2192">
        <v>25</v>
      </c>
      <c r="L2192">
        <v>18</v>
      </c>
      <c r="Z2192">
        <v>53</v>
      </c>
      <c r="AA2192" t="s">
        <v>1963</v>
      </c>
    </row>
    <row r="2193" spans="1:27" x14ac:dyDescent="0.3">
      <c r="A2193">
        <v>99</v>
      </c>
      <c r="B2193" t="s">
        <v>2030</v>
      </c>
      <c r="C2193" t="s">
        <v>1289</v>
      </c>
      <c r="F2193">
        <v>2</v>
      </c>
      <c r="G2193">
        <v>8</v>
      </c>
      <c r="H2193">
        <v>8</v>
      </c>
      <c r="I2193">
        <v>7</v>
      </c>
      <c r="J2193">
        <v>11</v>
      </c>
      <c r="K2193">
        <v>11</v>
      </c>
      <c r="L2193">
        <v>7</v>
      </c>
      <c r="Z2193">
        <v>54</v>
      </c>
      <c r="AA2193" t="s">
        <v>1963</v>
      </c>
    </row>
    <row r="2194" spans="1:27" x14ac:dyDescent="0.3">
      <c r="A2194">
        <v>99</v>
      </c>
      <c r="B2194" t="s">
        <v>2032</v>
      </c>
      <c r="C2194" t="s">
        <v>978</v>
      </c>
      <c r="E2194">
        <v>17</v>
      </c>
      <c r="F2194">
        <v>23</v>
      </c>
      <c r="G2194">
        <v>26</v>
      </c>
      <c r="H2194">
        <v>29</v>
      </c>
      <c r="I2194">
        <v>29</v>
      </c>
      <c r="J2194">
        <v>28</v>
      </c>
      <c r="K2194">
        <v>21</v>
      </c>
      <c r="L2194">
        <v>7</v>
      </c>
      <c r="Z2194">
        <v>180</v>
      </c>
      <c r="AA2194" t="s">
        <v>1963</v>
      </c>
    </row>
    <row r="2195" spans="1:27" x14ac:dyDescent="0.3">
      <c r="A2195">
        <v>99</v>
      </c>
      <c r="B2195" t="s">
        <v>2033</v>
      </c>
      <c r="C2195" t="s">
        <v>857</v>
      </c>
      <c r="E2195">
        <v>19</v>
      </c>
      <c r="F2195">
        <v>32</v>
      </c>
      <c r="G2195">
        <v>41</v>
      </c>
      <c r="H2195">
        <v>49</v>
      </c>
      <c r="I2195">
        <v>45</v>
      </c>
      <c r="J2195">
        <v>42</v>
      </c>
      <c r="K2195">
        <v>31</v>
      </c>
      <c r="L2195">
        <v>22</v>
      </c>
      <c r="Z2195">
        <v>281</v>
      </c>
      <c r="AA2195" t="s">
        <v>1963</v>
      </c>
    </row>
    <row r="2196" spans="1:27" x14ac:dyDescent="0.3">
      <c r="A2196">
        <v>99</v>
      </c>
      <c r="B2196" t="s">
        <v>2034</v>
      </c>
      <c r="C2196" t="s">
        <v>857</v>
      </c>
      <c r="E2196">
        <v>3</v>
      </c>
      <c r="F2196">
        <v>18</v>
      </c>
      <c r="G2196">
        <v>23</v>
      </c>
      <c r="H2196">
        <v>27</v>
      </c>
      <c r="I2196">
        <v>25</v>
      </c>
      <c r="J2196">
        <v>26</v>
      </c>
      <c r="K2196">
        <v>21</v>
      </c>
      <c r="L2196">
        <v>15</v>
      </c>
      <c r="Z2196">
        <v>158</v>
      </c>
      <c r="AA2196" t="s">
        <v>1963</v>
      </c>
    </row>
    <row r="2197" spans="1:27" x14ac:dyDescent="0.3">
      <c r="A2197">
        <v>99</v>
      </c>
      <c r="B2197" t="s">
        <v>2074</v>
      </c>
      <c r="C2197" t="s">
        <v>2057</v>
      </c>
      <c r="E2197">
        <v>3</v>
      </c>
      <c r="Z2197">
        <v>3</v>
      </c>
      <c r="AA2197" t="s">
        <v>1963</v>
      </c>
    </row>
    <row r="2198" spans="1:27" x14ac:dyDescent="0.3">
      <c r="A2198">
        <v>99</v>
      </c>
      <c r="B2198" t="s">
        <v>2075</v>
      </c>
      <c r="C2198" t="s">
        <v>2076</v>
      </c>
      <c r="E2198">
        <v>4</v>
      </c>
      <c r="Z2198">
        <v>4</v>
      </c>
      <c r="AA2198" t="s">
        <v>1963</v>
      </c>
    </row>
    <row r="2199" spans="1:27" x14ac:dyDescent="0.3">
      <c r="A2199">
        <v>99</v>
      </c>
      <c r="B2199" t="s">
        <v>2155</v>
      </c>
      <c r="C2199" t="s">
        <v>2038</v>
      </c>
      <c r="E2199">
        <v>3</v>
      </c>
      <c r="F2199">
        <v>4</v>
      </c>
      <c r="Z2199">
        <v>7</v>
      </c>
      <c r="AA2199" t="s">
        <v>1963</v>
      </c>
    </row>
    <row r="2200" spans="1:27" x14ac:dyDescent="0.3">
      <c r="A2200">
        <v>99</v>
      </c>
      <c r="B2200" t="s">
        <v>2157</v>
      </c>
      <c r="C2200" t="s">
        <v>1317</v>
      </c>
      <c r="E2200">
        <v>5</v>
      </c>
      <c r="F2200">
        <v>14</v>
      </c>
      <c r="G2200">
        <v>24</v>
      </c>
      <c r="H2200">
        <v>27</v>
      </c>
      <c r="I2200">
        <v>30</v>
      </c>
      <c r="J2200">
        <v>31</v>
      </c>
      <c r="K2200">
        <v>21</v>
      </c>
      <c r="L2200">
        <v>16</v>
      </c>
      <c r="Z2200">
        <v>168</v>
      </c>
      <c r="AA2200" t="s">
        <v>1963</v>
      </c>
    </row>
    <row r="2201" spans="1:27" x14ac:dyDescent="0.3">
      <c r="A2201">
        <v>99</v>
      </c>
      <c r="B2201" t="s">
        <v>2167</v>
      </c>
      <c r="C2201" t="s">
        <v>1317</v>
      </c>
      <c r="F2201">
        <v>2</v>
      </c>
      <c r="G2201">
        <v>8</v>
      </c>
      <c r="H2201">
        <v>9</v>
      </c>
      <c r="I2201">
        <v>13</v>
      </c>
      <c r="J2201">
        <v>15</v>
      </c>
      <c r="K2201">
        <v>11</v>
      </c>
      <c r="L2201">
        <v>9</v>
      </c>
      <c r="Z2201">
        <v>67</v>
      </c>
      <c r="AA2201" t="s">
        <v>1963</v>
      </c>
    </row>
    <row r="2202" spans="1:27" x14ac:dyDescent="0.3">
      <c r="A2202">
        <v>99</v>
      </c>
      <c r="B2202" t="s">
        <v>2169</v>
      </c>
      <c r="C2202" t="s">
        <v>1419</v>
      </c>
      <c r="E2202">
        <v>3</v>
      </c>
      <c r="Z2202">
        <v>3</v>
      </c>
      <c r="AA2202" t="s">
        <v>1963</v>
      </c>
    </row>
    <row r="2203" spans="1:27" x14ac:dyDescent="0.3">
      <c r="A2203">
        <v>99</v>
      </c>
      <c r="B2203" t="s">
        <v>2170</v>
      </c>
      <c r="C2203" t="s">
        <v>857</v>
      </c>
      <c r="E2203">
        <v>9</v>
      </c>
      <c r="F2203">
        <v>19</v>
      </c>
      <c r="G2203">
        <v>28</v>
      </c>
      <c r="H2203">
        <v>29</v>
      </c>
      <c r="I2203">
        <v>31</v>
      </c>
      <c r="J2203">
        <v>32</v>
      </c>
      <c r="K2203">
        <v>24</v>
      </c>
      <c r="L2203">
        <v>23</v>
      </c>
      <c r="Z2203">
        <v>195</v>
      </c>
      <c r="AA2203" t="s">
        <v>1963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7FFD-B650-459E-9506-5FDA89AD698D}">
  <sheetPr codeName="Hoja3"/>
  <dimension ref="A1:AA2203"/>
  <sheetViews>
    <sheetView topLeftCell="A2177" workbookViewId="0">
      <selection activeCell="A2" sqref="A2:AA2203"/>
    </sheetView>
  </sheetViews>
  <sheetFormatPr baseColWidth="10" defaultRowHeight="14.4" x14ac:dyDescent="0.3"/>
  <cols>
    <col min="1" max="1" width="8.44140625" bestFit="1" customWidth="1"/>
    <col min="2" max="2" width="24.109375" bestFit="1" customWidth="1"/>
    <col min="3" max="3" width="5" bestFit="1" customWidth="1"/>
    <col min="4" max="4" width="4" bestFit="1" customWidth="1"/>
    <col min="5" max="5" width="5" bestFit="1" customWidth="1"/>
    <col min="6" max="6" width="4" bestFit="1" customWidth="1"/>
    <col min="7" max="9" width="5" bestFit="1" customWidth="1"/>
    <col min="10" max="25" width="4" bestFit="1" customWidth="1"/>
  </cols>
  <sheetData>
    <row r="1" spans="1:27" x14ac:dyDescent="0.3">
      <c r="A1" t="s">
        <v>802</v>
      </c>
      <c r="B1" t="s">
        <v>803</v>
      </c>
      <c r="C1" t="s">
        <v>804</v>
      </c>
      <c r="D1">
        <v>18</v>
      </c>
      <c r="E1">
        <v>19</v>
      </c>
      <c r="F1">
        <v>20</v>
      </c>
      <c r="G1">
        <v>21</v>
      </c>
      <c r="H1">
        <v>22</v>
      </c>
      <c r="I1">
        <v>23</v>
      </c>
      <c r="J1">
        <v>24</v>
      </c>
      <c r="K1">
        <v>25</v>
      </c>
      <c r="L1">
        <v>26</v>
      </c>
      <c r="M1">
        <v>27</v>
      </c>
      <c r="N1">
        <v>28</v>
      </c>
      <c r="O1">
        <v>29</v>
      </c>
      <c r="P1">
        <v>30</v>
      </c>
      <c r="Q1">
        <v>31</v>
      </c>
      <c r="R1">
        <v>32</v>
      </c>
      <c r="S1">
        <v>33</v>
      </c>
      <c r="T1">
        <v>34</v>
      </c>
      <c r="U1">
        <v>35</v>
      </c>
      <c r="V1">
        <v>36</v>
      </c>
      <c r="W1">
        <v>37</v>
      </c>
      <c r="X1">
        <v>38</v>
      </c>
      <c r="Y1">
        <v>39</v>
      </c>
      <c r="Z1" t="s">
        <v>805</v>
      </c>
      <c r="AA1" t="s">
        <v>806</v>
      </c>
    </row>
    <row r="2" spans="1:27" x14ac:dyDescent="0.3">
      <c r="A2">
        <v>1</v>
      </c>
      <c r="B2" t="s">
        <v>807</v>
      </c>
      <c r="C2" t="s">
        <v>808</v>
      </c>
      <c r="W2">
        <v>1</v>
      </c>
      <c r="X2">
        <v>1</v>
      </c>
      <c r="Z2">
        <v>2</v>
      </c>
      <c r="AA2" t="s">
        <v>809</v>
      </c>
    </row>
    <row r="3" spans="1:27" x14ac:dyDescent="0.3">
      <c r="A3">
        <v>1</v>
      </c>
      <c r="B3" t="s">
        <v>810</v>
      </c>
      <c r="C3" t="s">
        <v>811</v>
      </c>
      <c r="H3">
        <v>1</v>
      </c>
      <c r="Z3">
        <v>1</v>
      </c>
      <c r="AA3" t="s">
        <v>812</v>
      </c>
    </row>
    <row r="4" spans="1:27" x14ac:dyDescent="0.3">
      <c r="A4">
        <v>1</v>
      </c>
      <c r="B4" t="s">
        <v>813</v>
      </c>
      <c r="C4" t="s">
        <v>811</v>
      </c>
      <c r="N4">
        <v>1</v>
      </c>
      <c r="Z4">
        <v>1</v>
      </c>
      <c r="AA4" t="s">
        <v>812</v>
      </c>
    </row>
    <row r="5" spans="1:27" x14ac:dyDescent="0.3">
      <c r="A5">
        <v>1</v>
      </c>
      <c r="B5" t="s">
        <v>814</v>
      </c>
      <c r="C5" t="s">
        <v>815</v>
      </c>
      <c r="K5">
        <v>1</v>
      </c>
      <c r="O5">
        <v>1</v>
      </c>
      <c r="P5">
        <v>1</v>
      </c>
      <c r="Q5">
        <v>1</v>
      </c>
      <c r="Z5">
        <v>4</v>
      </c>
      <c r="AA5" t="s">
        <v>812</v>
      </c>
    </row>
    <row r="6" spans="1:27" x14ac:dyDescent="0.3">
      <c r="A6">
        <v>1</v>
      </c>
      <c r="B6" t="s">
        <v>816</v>
      </c>
      <c r="C6" t="s">
        <v>811</v>
      </c>
      <c r="F6">
        <v>1</v>
      </c>
      <c r="Z6">
        <v>1</v>
      </c>
      <c r="AA6" t="s">
        <v>812</v>
      </c>
    </row>
    <row r="7" spans="1:27" x14ac:dyDescent="0.3">
      <c r="A7">
        <v>1</v>
      </c>
      <c r="B7" t="s">
        <v>817</v>
      </c>
      <c r="C7" t="s">
        <v>811</v>
      </c>
      <c r="E7">
        <v>1</v>
      </c>
      <c r="H7">
        <v>1</v>
      </c>
      <c r="Z7">
        <v>2</v>
      </c>
      <c r="AA7" t="s">
        <v>812</v>
      </c>
    </row>
    <row r="8" spans="1:27" x14ac:dyDescent="0.3">
      <c r="A8">
        <v>1</v>
      </c>
      <c r="B8" t="s">
        <v>818</v>
      </c>
      <c r="C8" t="s">
        <v>811</v>
      </c>
      <c r="J8">
        <v>1</v>
      </c>
      <c r="Z8">
        <v>1</v>
      </c>
      <c r="AA8" t="s">
        <v>812</v>
      </c>
    </row>
    <row r="9" spans="1:27" x14ac:dyDescent="0.3">
      <c r="A9">
        <v>1</v>
      </c>
      <c r="B9" t="s">
        <v>819</v>
      </c>
      <c r="C9" t="s">
        <v>820</v>
      </c>
      <c r="I9">
        <v>1</v>
      </c>
      <c r="J9">
        <v>1</v>
      </c>
      <c r="Z9">
        <v>2</v>
      </c>
      <c r="AA9" t="s">
        <v>812</v>
      </c>
    </row>
    <row r="10" spans="1:27" x14ac:dyDescent="0.3">
      <c r="A10">
        <v>1</v>
      </c>
      <c r="B10" t="s">
        <v>821</v>
      </c>
      <c r="C10" t="s">
        <v>822</v>
      </c>
      <c r="G10">
        <v>1</v>
      </c>
      <c r="Z10">
        <v>1</v>
      </c>
      <c r="AA10" t="s">
        <v>812</v>
      </c>
    </row>
    <row r="11" spans="1:27" x14ac:dyDescent="0.3">
      <c r="A11">
        <v>1</v>
      </c>
      <c r="B11" t="s">
        <v>823</v>
      </c>
      <c r="C11" t="s">
        <v>824</v>
      </c>
      <c r="I11">
        <v>2</v>
      </c>
      <c r="Z11">
        <v>2</v>
      </c>
      <c r="AA11" t="s">
        <v>812</v>
      </c>
    </row>
    <row r="12" spans="1:27" x14ac:dyDescent="0.3">
      <c r="A12">
        <v>1</v>
      </c>
      <c r="B12" t="s">
        <v>825</v>
      </c>
      <c r="C12" t="s">
        <v>826</v>
      </c>
      <c r="F12">
        <v>1</v>
      </c>
      <c r="Z12">
        <v>1</v>
      </c>
      <c r="AA12" t="s">
        <v>812</v>
      </c>
    </row>
    <row r="13" spans="1:27" x14ac:dyDescent="0.3">
      <c r="A13">
        <v>1</v>
      </c>
      <c r="B13" t="s">
        <v>827</v>
      </c>
      <c r="C13" t="s">
        <v>828</v>
      </c>
      <c r="H13">
        <v>1</v>
      </c>
      <c r="Z13">
        <v>1</v>
      </c>
      <c r="AA13" t="s">
        <v>812</v>
      </c>
    </row>
    <row r="14" spans="1:27" x14ac:dyDescent="0.3">
      <c r="A14">
        <v>1</v>
      </c>
      <c r="B14" t="s">
        <v>829</v>
      </c>
      <c r="C14" t="s">
        <v>830</v>
      </c>
      <c r="G14">
        <v>2</v>
      </c>
      <c r="Z14">
        <v>2</v>
      </c>
      <c r="AA14" t="s">
        <v>812</v>
      </c>
    </row>
    <row r="15" spans="1:27" x14ac:dyDescent="0.3">
      <c r="A15">
        <v>1</v>
      </c>
      <c r="B15" t="s">
        <v>831</v>
      </c>
      <c r="C15" t="s">
        <v>832</v>
      </c>
      <c r="I15">
        <v>1</v>
      </c>
      <c r="Z15">
        <v>1</v>
      </c>
      <c r="AA15" t="s">
        <v>812</v>
      </c>
    </row>
    <row r="16" spans="1:27" x14ac:dyDescent="0.3">
      <c r="A16">
        <v>1</v>
      </c>
      <c r="B16" t="s">
        <v>833</v>
      </c>
      <c r="C16" t="s">
        <v>834</v>
      </c>
      <c r="G16">
        <v>1</v>
      </c>
      <c r="Z16">
        <v>1</v>
      </c>
      <c r="AA16" t="s">
        <v>812</v>
      </c>
    </row>
    <row r="17" spans="1:27" x14ac:dyDescent="0.3">
      <c r="A17">
        <v>1</v>
      </c>
      <c r="B17" t="s">
        <v>835</v>
      </c>
      <c r="C17" t="s">
        <v>836</v>
      </c>
      <c r="E17">
        <v>2</v>
      </c>
      <c r="Z17">
        <v>2</v>
      </c>
      <c r="AA17" t="s">
        <v>812</v>
      </c>
    </row>
    <row r="18" spans="1:27" x14ac:dyDescent="0.3">
      <c r="A18">
        <v>1</v>
      </c>
      <c r="B18" t="s">
        <v>837</v>
      </c>
      <c r="C18" t="s">
        <v>808</v>
      </c>
      <c r="J18">
        <v>1</v>
      </c>
      <c r="Z18">
        <v>1</v>
      </c>
      <c r="AA18" t="s">
        <v>812</v>
      </c>
    </row>
    <row r="19" spans="1:27" x14ac:dyDescent="0.3">
      <c r="A19">
        <v>1</v>
      </c>
      <c r="B19" t="s">
        <v>838</v>
      </c>
      <c r="C19" t="s">
        <v>839</v>
      </c>
      <c r="P19">
        <v>4</v>
      </c>
      <c r="Z19">
        <v>4</v>
      </c>
      <c r="AA19" t="s">
        <v>812</v>
      </c>
    </row>
    <row r="20" spans="1:27" x14ac:dyDescent="0.3">
      <c r="A20">
        <v>1</v>
      </c>
      <c r="B20" t="s">
        <v>840</v>
      </c>
      <c r="C20" t="s">
        <v>808</v>
      </c>
      <c r="J20">
        <v>1</v>
      </c>
      <c r="Z20">
        <v>1</v>
      </c>
      <c r="AA20" t="s">
        <v>812</v>
      </c>
    </row>
    <row r="21" spans="1:27" x14ac:dyDescent="0.3">
      <c r="A21">
        <v>1</v>
      </c>
      <c r="B21" t="s">
        <v>841</v>
      </c>
      <c r="C21" t="s">
        <v>842</v>
      </c>
      <c r="K21">
        <v>1</v>
      </c>
      <c r="Z21">
        <v>1</v>
      </c>
      <c r="AA21" t="s">
        <v>812</v>
      </c>
    </row>
    <row r="22" spans="1:27" x14ac:dyDescent="0.3">
      <c r="A22">
        <v>1</v>
      </c>
      <c r="B22" t="s">
        <v>843</v>
      </c>
      <c r="C22" t="s">
        <v>844</v>
      </c>
      <c r="I22">
        <v>1</v>
      </c>
      <c r="Z22">
        <v>1</v>
      </c>
      <c r="AA22" t="s">
        <v>812</v>
      </c>
    </row>
    <row r="23" spans="1:27" x14ac:dyDescent="0.3">
      <c r="A23">
        <v>1</v>
      </c>
      <c r="B23" t="s">
        <v>845</v>
      </c>
      <c r="C23" t="s">
        <v>811</v>
      </c>
      <c r="Q23">
        <v>1</v>
      </c>
      <c r="Z23">
        <v>1</v>
      </c>
      <c r="AA23" t="s">
        <v>812</v>
      </c>
    </row>
    <row r="24" spans="1:27" x14ac:dyDescent="0.3">
      <c r="A24">
        <v>2</v>
      </c>
      <c r="B24" t="s">
        <v>846</v>
      </c>
      <c r="C24" t="s">
        <v>847</v>
      </c>
      <c r="E24">
        <v>1</v>
      </c>
      <c r="Z24">
        <v>1</v>
      </c>
      <c r="AA24" t="s">
        <v>812</v>
      </c>
    </row>
    <row r="25" spans="1:27" x14ac:dyDescent="0.3">
      <c r="A25">
        <v>1</v>
      </c>
      <c r="B25" t="s">
        <v>848</v>
      </c>
      <c r="C25" t="s">
        <v>849</v>
      </c>
      <c r="H25">
        <v>1</v>
      </c>
      <c r="Z25">
        <v>1</v>
      </c>
      <c r="AA25" t="s">
        <v>812</v>
      </c>
    </row>
    <row r="26" spans="1:27" x14ac:dyDescent="0.3">
      <c r="A26">
        <v>2</v>
      </c>
      <c r="B26" t="s">
        <v>850</v>
      </c>
      <c r="C26" t="s">
        <v>851</v>
      </c>
      <c r="I26">
        <v>1</v>
      </c>
      <c r="Z26">
        <v>1</v>
      </c>
      <c r="AA26" t="s">
        <v>812</v>
      </c>
    </row>
    <row r="27" spans="1:27" x14ac:dyDescent="0.3">
      <c r="A27">
        <v>1</v>
      </c>
      <c r="B27" t="s">
        <v>852</v>
      </c>
      <c r="C27" t="s">
        <v>811</v>
      </c>
      <c r="O27">
        <v>1</v>
      </c>
      <c r="Z27">
        <v>1</v>
      </c>
      <c r="AA27" t="s">
        <v>812</v>
      </c>
    </row>
    <row r="28" spans="1:27" x14ac:dyDescent="0.3">
      <c r="A28">
        <v>1</v>
      </c>
      <c r="B28" t="s">
        <v>853</v>
      </c>
      <c r="C28" t="s">
        <v>808</v>
      </c>
      <c r="L28">
        <v>1</v>
      </c>
      <c r="Z28">
        <v>1</v>
      </c>
      <c r="AA28" t="s">
        <v>812</v>
      </c>
    </row>
    <row r="29" spans="1:27" x14ac:dyDescent="0.3">
      <c r="A29">
        <v>2</v>
      </c>
      <c r="B29" t="s">
        <v>854</v>
      </c>
      <c r="C29" t="s">
        <v>811</v>
      </c>
      <c r="M29">
        <v>1</v>
      </c>
      <c r="Z29">
        <v>1</v>
      </c>
      <c r="AA29" t="s">
        <v>812</v>
      </c>
    </row>
    <row r="30" spans="1:27" x14ac:dyDescent="0.3">
      <c r="A30">
        <v>1</v>
      </c>
      <c r="B30" t="s">
        <v>855</v>
      </c>
      <c r="C30" t="s">
        <v>811</v>
      </c>
      <c r="Q30">
        <v>1</v>
      </c>
      <c r="S30">
        <v>1</v>
      </c>
      <c r="T30">
        <v>2</v>
      </c>
      <c r="V30">
        <v>1</v>
      </c>
      <c r="Z30">
        <v>5</v>
      </c>
      <c r="AA30" t="s">
        <v>812</v>
      </c>
    </row>
    <row r="31" spans="1:27" x14ac:dyDescent="0.3">
      <c r="A31">
        <v>1</v>
      </c>
      <c r="B31" t="s">
        <v>856</v>
      </c>
      <c r="C31" t="s">
        <v>857</v>
      </c>
      <c r="S31">
        <v>1</v>
      </c>
      <c r="Z31">
        <v>1</v>
      </c>
      <c r="AA31" t="s">
        <v>812</v>
      </c>
    </row>
    <row r="32" spans="1:27" x14ac:dyDescent="0.3">
      <c r="A32">
        <v>1</v>
      </c>
      <c r="B32" t="s">
        <v>858</v>
      </c>
      <c r="C32" t="s">
        <v>811</v>
      </c>
      <c r="Q32">
        <v>1</v>
      </c>
      <c r="Z32">
        <v>1</v>
      </c>
      <c r="AA32" t="s">
        <v>812</v>
      </c>
    </row>
    <row r="33" spans="1:27" x14ac:dyDescent="0.3">
      <c r="A33">
        <v>1</v>
      </c>
      <c r="B33" t="s">
        <v>1251</v>
      </c>
      <c r="C33" t="s">
        <v>911</v>
      </c>
      <c r="L33">
        <v>1</v>
      </c>
      <c r="Z33">
        <v>1</v>
      </c>
      <c r="AA33" t="s">
        <v>812</v>
      </c>
    </row>
    <row r="34" spans="1:27" x14ac:dyDescent="0.3">
      <c r="A34">
        <v>1</v>
      </c>
      <c r="B34" t="s">
        <v>859</v>
      </c>
      <c r="C34" t="s">
        <v>811</v>
      </c>
      <c r="D34">
        <v>2</v>
      </c>
      <c r="E34">
        <v>2</v>
      </c>
      <c r="F34">
        <v>2</v>
      </c>
      <c r="G34">
        <v>1</v>
      </c>
      <c r="J34">
        <v>2</v>
      </c>
      <c r="Z34">
        <v>9</v>
      </c>
      <c r="AA34" t="s">
        <v>860</v>
      </c>
    </row>
    <row r="35" spans="1:27" x14ac:dyDescent="0.3">
      <c r="A35">
        <v>1</v>
      </c>
      <c r="B35" t="s">
        <v>861</v>
      </c>
      <c r="C35" t="s">
        <v>862</v>
      </c>
      <c r="E35">
        <v>2</v>
      </c>
      <c r="G35">
        <v>1</v>
      </c>
      <c r="I35">
        <v>2</v>
      </c>
      <c r="J35">
        <v>2</v>
      </c>
      <c r="Z35">
        <v>7</v>
      </c>
      <c r="AA35" t="s">
        <v>860</v>
      </c>
    </row>
    <row r="36" spans="1:27" x14ac:dyDescent="0.3">
      <c r="A36">
        <v>1</v>
      </c>
      <c r="B36" t="s">
        <v>863</v>
      </c>
      <c r="C36" t="s">
        <v>811</v>
      </c>
      <c r="L36">
        <v>1</v>
      </c>
      <c r="M36">
        <v>4</v>
      </c>
      <c r="N36">
        <v>5</v>
      </c>
      <c r="O36">
        <v>4</v>
      </c>
      <c r="Q36">
        <v>12</v>
      </c>
      <c r="R36">
        <v>4</v>
      </c>
      <c r="S36">
        <v>3</v>
      </c>
      <c r="T36">
        <v>3</v>
      </c>
      <c r="Z36">
        <v>36</v>
      </c>
      <c r="AA36" t="s">
        <v>860</v>
      </c>
    </row>
    <row r="37" spans="1:27" x14ac:dyDescent="0.3">
      <c r="A37">
        <v>1</v>
      </c>
      <c r="B37" t="s">
        <v>864</v>
      </c>
      <c r="C37" t="s">
        <v>815</v>
      </c>
      <c r="L37">
        <v>1</v>
      </c>
      <c r="M37">
        <v>7</v>
      </c>
      <c r="N37">
        <v>21</v>
      </c>
      <c r="O37">
        <v>9</v>
      </c>
      <c r="P37">
        <v>11</v>
      </c>
      <c r="Q37">
        <v>13</v>
      </c>
      <c r="R37">
        <v>8</v>
      </c>
      <c r="S37">
        <v>3</v>
      </c>
      <c r="T37">
        <v>3</v>
      </c>
      <c r="Z37">
        <v>76</v>
      </c>
      <c r="AA37" t="s">
        <v>860</v>
      </c>
    </row>
    <row r="38" spans="1:27" x14ac:dyDescent="0.3">
      <c r="A38">
        <v>1</v>
      </c>
      <c r="B38" t="s">
        <v>865</v>
      </c>
      <c r="C38" t="s">
        <v>866</v>
      </c>
      <c r="E38">
        <v>3</v>
      </c>
      <c r="F38">
        <v>1</v>
      </c>
      <c r="Z38">
        <v>4</v>
      </c>
      <c r="AA38" t="s">
        <v>860</v>
      </c>
    </row>
    <row r="39" spans="1:27" x14ac:dyDescent="0.3">
      <c r="A39">
        <v>1</v>
      </c>
      <c r="B39" t="s">
        <v>846</v>
      </c>
      <c r="C39" t="s">
        <v>847</v>
      </c>
      <c r="E39">
        <v>5</v>
      </c>
      <c r="F39">
        <v>2</v>
      </c>
      <c r="G39">
        <v>1</v>
      </c>
      <c r="H39">
        <v>1</v>
      </c>
      <c r="K39">
        <v>1</v>
      </c>
      <c r="Z39">
        <v>10</v>
      </c>
      <c r="AA39" t="s">
        <v>860</v>
      </c>
    </row>
    <row r="40" spans="1:27" x14ac:dyDescent="0.3">
      <c r="A40">
        <v>1</v>
      </c>
      <c r="B40" t="s">
        <v>867</v>
      </c>
      <c r="C40" t="s">
        <v>868</v>
      </c>
      <c r="E40">
        <v>3</v>
      </c>
      <c r="J40">
        <v>1</v>
      </c>
      <c r="Z40">
        <v>4</v>
      </c>
      <c r="AA40" t="s">
        <v>860</v>
      </c>
    </row>
    <row r="41" spans="1:27" x14ac:dyDescent="0.3">
      <c r="A41">
        <v>1</v>
      </c>
      <c r="B41" t="s">
        <v>869</v>
      </c>
      <c r="C41" t="s">
        <v>857</v>
      </c>
      <c r="E41">
        <v>4</v>
      </c>
      <c r="J41">
        <v>1</v>
      </c>
      <c r="K41">
        <v>1</v>
      </c>
      <c r="L41">
        <v>1</v>
      </c>
      <c r="M41">
        <v>1</v>
      </c>
      <c r="Z41">
        <v>8</v>
      </c>
      <c r="AA41" t="s">
        <v>860</v>
      </c>
    </row>
    <row r="42" spans="1:27" x14ac:dyDescent="0.3">
      <c r="A42">
        <v>1</v>
      </c>
      <c r="B42" t="s">
        <v>870</v>
      </c>
      <c r="C42" t="s">
        <v>811</v>
      </c>
      <c r="J42">
        <v>1</v>
      </c>
      <c r="Z42">
        <v>1</v>
      </c>
      <c r="AA42" t="s">
        <v>860</v>
      </c>
    </row>
    <row r="43" spans="1:27" x14ac:dyDescent="0.3">
      <c r="A43">
        <v>1</v>
      </c>
      <c r="B43" t="s">
        <v>871</v>
      </c>
      <c r="C43" t="s">
        <v>872</v>
      </c>
      <c r="J43">
        <v>2</v>
      </c>
      <c r="Z43">
        <v>2</v>
      </c>
      <c r="AA43" t="s">
        <v>860</v>
      </c>
    </row>
    <row r="44" spans="1:27" x14ac:dyDescent="0.3">
      <c r="A44">
        <v>1</v>
      </c>
      <c r="B44" t="s">
        <v>873</v>
      </c>
      <c r="C44" t="s">
        <v>824</v>
      </c>
      <c r="D44">
        <v>1</v>
      </c>
      <c r="E44">
        <v>1</v>
      </c>
      <c r="G44">
        <v>1</v>
      </c>
      <c r="Z44">
        <v>3</v>
      </c>
      <c r="AA44" t="s">
        <v>860</v>
      </c>
    </row>
    <row r="45" spans="1:27" x14ac:dyDescent="0.3">
      <c r="A45">
        <v>1</v>
      </c>
      <c r="B45" t="s">
        <v>874</v>
      </c>
      <c r="C45" t="s">
        <v>875</v>
      </c>
      <c r="G45">
        <v>1</v>
      </c>
      <c r="Z45">
        <v>1</v>
      </c>
      <c r="AA45" t="s">
        <v>860</v>
      </c>
    </row>
    <row r="46" spans="1:27" x14ac:dyDescent="0.3">
      <c r="A46">
        <v>1</v>
      </c>
      <c r="B46" t="s">
        <v>876</v>
      </c>
      <c r="C46" t="s">
        <v>836</v>
      </c>
      <c r="E46">
        <v>2</v>
      </c>
      <c r="F46">
        <v>1</v>
      </c>
      <c r="G46">
        <v>2</v>
      </c>
      <c r="H46">
        <v>1</v>
      </c>
      <c r="I46">
        <v>6</v>
      </c>
      <c r="J46">
        <v>4</v>
      </c>
      <c r="Z46">
        <v>16</v>
      </c>
      <c r="AA46" t="s">
        <v>860</v>
      </c>
    </row>
    <row r="47" spans="1:27" x14ac:dyDescent="0.3">
      <c r="A47">
        <v>1</v>
      </c>
      <c r="B47" t="s">
        <v>877</v>
      </c>
      <c r="C47" t="s">
        <v>878</v>
      </c>
      <c r="E47">
        <v>1</v>
      </c>
      <c r="F47">
        <v>1</v>
      </c>
      <c r="G47">
        <v>2</v>
      </c>
      <c r="H47">
        <v>3</v>
      </c>
      <c r="I47">
        <v>2</v>
      </c>
      <c r="Z47">
        <v>9</v>
      </c>
      <c r="AA47" t="s">
        <v>860</v>
      </c>
    </row>
    <row r="48" spans="1:27" x14ac:dyDescent="0.3">
      <c r="A48">
        <v>1</v>
      </c>
      <c r="B48" t="s">
        <v>879</v>
      </c>
      <c r="C48" t="s">
        <v>880</v>
      </c>
      <c r="F48">
        <v>1</v>
      </c>
      <c r="G48">
        <v>1</v>
      </c>
      <c r="H48">
        <v>2</v>
      </c>
      <c r="Z48">
        <v>4</v>
      </c>
      <c r="AA48" t="s">
        <v>860</v>
      </c>
    </row>
    <row r="49" spans="1:27" x14ac:dyDescent="0.3">
      <c r="A49">
        <v>1</v>
      </c>
      <c r="B49" t="s">
        <v>881</v>
      </c>
      <c r="C49" t="s">
        <v>824</v>
      </c>
      <c r="F49">
        <v>1</v>
      </c>
      <c r="Z49">
        <v>1</v>
      </c>
      <c r="AA49" t="s">
        <v>860</v>
      </c>
    </row>
    <row r="50" spans="1:27" x14ac:dyDescent="0.3">
      <c r="A50">
        <v>1</v>
      </c>
      <c r="B50" t="s">
        <v>882</v>
      </c>
      <c r="C50" t="s">
        <v>883</v>
      </c>
      <c r="E50">
        <v>2</v>
      </c>
      <c r="F50">
        <v>2</v>
      </c>
      <c r="Z50">
        <v>4</v>
      </c>
      <c r="AA50" t="s">
        <v>860</v>
      </c>
    </row>
    <row r="51" spans="1:27" x14ac:dyDescent="0.3">
      <c r="A51">
        <v>1</v>
      </c>
      <c r="B51" t="s">
        <v>884</v>
      </c>
      <c r="C51" t="s">
        <v>885</v>
      </c>
      <c r="F51">
        <v>1</v>
      </c>
      <c r="Z51">
        <v>1</v>
      </c>
      <c r="AA51" t="s">
        <v>860</v>
      </c>
    </row>
    <row r="52" spans="1:27" x14ac:dyDescent="0.3">
      <c r="A52">
        <v>1</v>
      </c>
      <c r="B52" t="s">
        <v>886</v>
      </c>
      <c r="C52" t="s">
        <v>866</v>
      </c>
      <c r="D52">
        <v>1</v>
      </c>
      <c r="E52">
        <v>1</v>
      </c>
      <c r="F52">
        <v>2</v>
      </c>
      <c r="Z52">
        <v>4</v>
      </c>
      <c r="AA52" t="s">
        <v>860</v>
      </c>
    </row>
    <row r="53" spans="1:27" x14ac:dyDescent="0.3">
      <c r="A53">
        <v>1</v>
      </c>
      <c r="B53" t="s">
        <v>887</v>
      </c>
      <c r="C53" t="s">
        <v>888</v>
      </c>
      <c r="D53">
        <v>1</v>
      </c>
      <c r="E53">
        <v>1</v>
      </c>
      <c r="G53">
        <v>1</v>
      </c>
      <c r="Z53">
        <v>3</v>
      </c>
      <c r="AA53" t="s">
        <v>860</v>
      </c>
    </row>
    <row r="54" spans="1:27" x14ac:dyDescent="0.3">
      <c r="A54">
        <v>1</v>
      </c>
      <c r="B54" t="s">
        <v>889</v>
      </c>
      <c r="C54" t="s">
        <v>888</v>
      </c>
      <c r="E54">
        <v>1</v>
      </c>
      <c r="Z54">
        <v>1</v>
      </c>
      <c r="AA54" t="s">
        <v>860</v>
      </c>
    </row>
    <row r="55" spans="1:27" x14ac:dyDescent="0.3">
      <c r="A55">
        <v>1</v>
      </c>
      <c r="B55" t="s">
        <v>890</v>
      </c>
      <c r="C55" t="s">
        <v>891</v>
      </c>
      <c r="E55">
        <v>1</v>
      </c>
      <c r="F55">
        <v>1</v>
      </c>
      <c r="J55">
        <v>1</v>
      </c>
      <c r="Z55">
        <v>3</v>
      </c>
      <c r="AA55" t="s">
        <v>860</v>
      </c>
    </row>
    <row r="56" spans="1:27" x14ac:dyDescent="0.3">
      <c r="A56">
        <v>1</v>
      </c>
      <c r="B56" t="s">
        <v>892</v>
      </c>
      <c r="C56" t="s">
        <v>808</v>
      </c>
      <c r="E56">
        <v>1</v>
      </c>
      <c r="G56">
        <v>1</v>
      </c>
      <c r="Z56">
        <v>2</v>
      </c>
      <c r="AA56" t="s">
        <v>860</v>
      </c>
    </row>
    <row r="57" spans="1:27" x14ac:dyDescent="0.3">
      <c r="A57">
        <v>1</v>
      </c>
      <c r="B57" t="s">
        <v>893</v>
      </c>
      <c r="C57" t="s">
        <v>808</v>
      </c>
      <c r="E57">
        <v>1</v>
      </c>
      <c r="Z57">
        <v>1</v>
      </c>
      <c r="AA57" t="s">
        <v>860</v>
      </c>
    </row>
    <row r="58" spans="1:27" x14ac:dyDescent="0.3">
      <c r="A58">
        <v>1</v>
      </c>
      <c r="B58" t="s">
        <v>894</v>
      </c>
      <c r="C58" t="s">
        <v>895</v>
      </c>
      <c r="L58">
        <v>2</v>
      </c>
      <c r="M58">
        <v>1</v>
      </c>
      <c r="Z58">
        <v>3</v>
      </c>
      <c r="AA58" t="s">
        <v>860</v>
      </c>
    </row>
    <row r="59" spans="1:27" x14ac:dyDescent="0.3">
      <c r="A59">
        <v>1</v>
      </c>
      <c r="B59" t="s">
        <v>896</v>
      </c>
      <c r="C59" t="s">
        <v>872</v>
      </c>
      <c r="J59">
        <v>1</v>
      </c>
      <c r="K59">
        <v>3</v>
      </c>
      <c r="N59">
        <v>1</v>
      </c>
      <c r="Z59">
        <v>5</v>
      </c>
      <c r="AA59" t="s">
        <v>860</v>
      </c>
    </row>
    <row r="60" spans="1:27" x14ac:dyDescent="0.3">
      <c r="A60">
        <v>1</v>
      </c>
      <c r="B60" t="s">
        <v>897</v>
      </c>
      <c r="C60" t="s">
        <v>898</v>
      </c>
      <c r="P60">
        <v>1</v>
      </c>
      <c r="Q60">
        <v>1</v>
      </c>
      <c r="Z60">
        <v>2</v>
      </c>
      <c r="AA60" t="s">
        <v>860</v>
      </c>
    </row>
    <row r="61" spans="1:27" x14ac:dyDescent="0.3">
      <c r="A61">
        <v>1</v>
      </c>
      <c r="B61" t="s">
        <v>899</v>
      </c>
      <c r="C61" t="s">
        <v>815</v>
      </c>
      <c r="K61">
        <v>1</v>
      </c>
      <c r="L61">
        <v>1</v>
      </c>
      <c r="M61">
        <v>1</v>
      </c>
      <c r="Z61">
        <v>3</v>
      </c>
      <c r="AA61" t="s">
        <v>860</v>
      </c>
    </row>
    <row r="62" spans="1:27" x14ac:dyDescent="0.3">
      <c r="A62">
        <v>1</v>
      </c>
      <c r="B62" t="s">
        <v>900</v>
      </c>
      <c r="C62" t="s">
        <v>811</v>
      </c>
      <c r="K62">
        <v>1</v>
      </c>
      <c r="Z62">
        <v>1</v>
      </c>
      <c r="AA62" t="s">
        <v>860</v>
      </c>
    </row>
    <row r="63" spans="1:27" x14ac:dyDescent="0.3">
      <c r="A63">
        <v>1</v>
      </c>
      <c r="B63" t="s">
        <v>901</v>
      </c>
      <c r="C63" t="s">
        <v>808</v>
      </c>
      <c r="L63">
        <v>2</v>
      </c>
      <c r="M63">
        <v>3</v>
      </c>
      <c r="Z63">
        <v>5</v>
      </c>
      <c r="AA63" t="s">
        <v>860</v>
      </c>
    </row>
    <row r="64" spans="1:27" x14ac:dyDescent="0.3">
      <c r="A64">
        <v>1</v>
      </c>
      <c r="B64" t="s">
        <v>902</v>
      </c>
      <c r="C64" t="s">
        <v>888</v>
      </c>
      <c r="M64">
        <v>1</v>
      </c>
      <c r="Z64">
        <v>1</v>
      </c>
      <c r="AA64" t="s">
        <v>860</v>
      </c>
    </row>
    <row r="65" spans="1:27" x14ac:dyDescent="0.3">
      <c r="A65">
        <v>1</v>
      </c>
      <c r="B65" t="s">
        <v>903</v>
      </c>
      <c r="C65" t="s">
        <v>811</v>
      </c>
      <c r="J65">
        <v>1</v>
      </c>
      <c r="L65">
        <v>1</v>
      </c>
      <c r="Z65">
        <v>2</v>
      </c>
      <c r="AA65" t="s">
        <v>860</v>
      </c>
    </row>
    <row r="66" spans="1:27" x14ac:dyDescent="0.3">
      <c r="A66">
        <v>1</v>
      </c>
      <c r="B66" t="s">
        <v>904</v>
      </c>
      <c r="C66" t="s">
        <v>872</v>
      </c>
      <c r="J66">
        <v>1</v>
      </c>
      <c r="L66">
        <v>1</v>
      </c>
      <c r="Z66">
        <v>2</v>
      </c>
      <c r="AA66" t="s">
        <v>860</v>
      </c>
    </row>
    <row r="67" spans="1:27" x14ac:dyDescent="0.3">
      <c r="A67">
        <v>1</v>
      </c>
      <c r="B67" t="s">
        <v>905</v>
      </c>
      <c r="C67" t="s">
        <v>808</v>
      </c>
      <c r="M67">
        <v>2</v>
      </c>
      <c r="Z67">
        <v>2</v>
      </c>
      <c r="AA67" t="s">
        <v>860</v>
      </c>
    </row>
    <row r="68" spans="1:27" x14ac:dyDescent="0.3">
      <c r="A68">
        <v>1</v>
      </c>
      <c r="B68" t="s">
        <v>906</v>
      </c>
      <c r="C68" t="s">
        <v>907</v>
      </c>
      <c r="K68">
        <v>2</v>
      </c>
      <c r="L68">
        <v>3</v>
      </c>
      <c r="M68">
        <v>2</v>
      </c>
      <c r="Z68">
        <v>7</v>
      </c>
      <c r="AA68" t="s">
        <v>860</v>
      </c>
    </row>
    <row r="69" spans="1:27" x14ac:dyDescent="0.3">
      <c r="A69">
        <v>1</v>
      </c>
      <c r="B69" t="s">
        <v>908</v>
      </c>
      <c r="C69" t="s">
        <v>909</v>
      </c>
      <c r="M69">
        <v>1</v>
      </c>
      <c r="Z69">
        <v>1</v>
      </c>
      <c r="AA69" t="s">
        <v>860</v>
      </c>
    </row>
    <row r="70" spans="1:27" x14ac:dyDescent="0.3">
      <c r="A70">
        <v>1</v>
      </c>
      <c r="B70" t="s">
        <v>910</v>
      </c>
      <c r="C70" t="s">
        <v>911</v>
      </c>
      <c r="L70">
        <v>4</v>
      </c>
      <c r="M70">
        <v>3</v>
      </c>
      <c r="Z70">
        <v>7</v>
      </c>
      <c r="AA70" t="s">
        <v>860</v>
      </c>
    </row>
    <row r="71" spans="1:27" x14ac:dyDescent="0.3">
      <c r="A71">
        <v>1</v>
      </c>
      <c r="B71" t="s">
        <v>912</v>
      </c>
      <c r="C71" t="s">
        <v>913</v>
      </c>
      <c r="O71">
        <v>1</v>
      </c>
      <c r="Z71">
        <v>1</v>
      </c>
      <c r="AA71" t="s">
        <v>860</v>
      </c>
    </row>
    <row r="72" spans="1:27" x14ac:dyDescent="0.3">
      <c r="A72">
        <v>1</v>
      </c>
      <c r="B72" t="s">
        <v>914</v>
      </c>
      <c r="C72" t="s">
        <v>911</v>
      </c>
      <c r="M72">
        <v>2</v>
      </c>
      <c r="Z72">
        <v>2</v>
      </c>
      <c r="AA72" t="s">
        <v>860</v>
      </c>
    </row>
    <row r="73" spans="1:27" x14ac:dyDescent="0.3">
      <c r="A73">
        <v>1</v>
      </c>
      <c r="B73" t="s">
        <v>915</v>
      </c>
      <c r="C73" t="s">
        <v>811</v>
      </c>
      <c r="H73">
        <v>1</v>
      </c>
      <c r="Z73">
        <v>1</v>
      </c>
      <c r="AA73" t="s">
        <v>860</v>
      </c>
    </row>
    <row r="74" spans="1:27" x14ac:dyDescent="0.3">
      <c r="A74">
        <v>1</v>
      </c>
      <c r="B74" t="s">
        <v>916</v>
      </c>
      <c r="C74" t="s">
        <v>811</v>
      </c>
      <c r="D74">
        <v>1</v>
      </c>
      <c r="E74">
        <v>2</v>
      </c>
      <c r="F74">
        <v>1</v>
      </c>
      <c r="G74">
        <v>1</v>
      </c>
      <c r="I74">
        <v>1</v>
      </c>
      <c r="Z74">
        <v>6</v>
      </c>
      <c r="AA74" t="s">
        <v>860</v>
      </c>
    </row>
    <row r="75" spans="1:27" x14ac:dyDescent="0.3">
      <c r="A75">
        <v>1</v>
      </c>
      <c r="B75" t="s">
        <v>917</v>
      </c>
      <c r="C75" t="s">
        <v>844</v>
      </c>
      <c r="D75">
        <v>1</v>
      </c>
      <c r="E75">
        <v>1</v>
      </c>
      <c r="H75">
        <v>2</v>
      </c>
      <c r="I75">
        <v>1</v>
      </c>
      <c r="Z75">
        <v>5</v>
      </c>
      <c r="AA75" t="s">
        <v>860</v>
      </c>
    </row>
    <row r="76" spans="1:27" x14ac:dyDescent="0.3">
      <c r="A76">
        <v>1</v>
      </c>
      <c r="B76" t="s">
        <v>918</v>
      </c>
      <c r="C76" t="s">
        <v>811</v>
      </c>
      <c r="K76">
        <v>3</v>
      </c>
      <c r="L76">
        <v>3</v>
      </c>
      <c r="M76">
        <v>3</v>
      </c>
      <c r="Z76">
        <v>9</v>
      </c>
      <c r="AA76" t="s">
        <v>860</v>
      </c>
    </row>
    <row r="77" spans="1:27" x14ac:dyDescent="0.3">
      <c r="A77">
        <v>1</v>
      </c>
      <c r="B77" t="s">
        <v>919</v>
      </c>
      <c r="C77" t="s">
        <v>844</v>
      </c>
      <c r="K77">
        <v>2</v>
      </c>
      <c r="L77">
        <v>1</v>
      </c>
      <c r="M77">
        <v>3</v>
      </c>
      <c r="Z77">
        <v>6</v>
      </c>
      <c r="AA77" t="s">
        <v>860</v>
      </c>
    </row>
    <row r="78" spans="1:27" x14ac:dyDescent="0.3">
      <c r="A78">
        <v>1</v>
      </c>
      <c r="B78" t="s">
        <v>920</v>
      </c>
      <c r="C78" t="s">
        <v>921</v>
      </c>
      <c r="K78">
        <v>1</v>
      </c>
      <c r="L78">
        <v>1</v>
      </c>
      <c r="M78">
        <v>4</v>
      </c>
      <c r="Z78">
        <v>6</v>
      </c>
      <c r="AA78" t="s">
        <v>860</v>
      </c>
    </row>
    <row r="79" spans="1:27" x14ac:dyDescent="0.3">
      <c r="A79">
        <v>1</v>
      </c>
      <c r="B79" t="s">
        <v>922</v>
      </c>
      <c r="C79" t="s">
        <v>911</v>
      </c>
      <c r="L79">
        <v>2</v>
      </c>
      <c r="M79">
        <v>3</v>
      </c>
      <c r="Z79">
        <v>5</v>
      </c>
      <c r="AA79" t="s">
        <v>860</v>
      </c>
    </row>
    <row r="80" spans="1:27" x14ac:dyDescent="0.3">
      <c r="A80">
        <v>1</v>
      </c>
      <c r="B80" t="s">
        <v>923</v>
      </c>
      <c r="C80" t="s">
        <v>872</v>
      </c>
      <c r="L80">
        <v>1</v>
      </c>
      <c r="Z80">
        <v>1</v>
      </c>
      <c r="AA80" t="s">
        <v>860</v>
      </c>
    </row>
    <row r="81" spans="1:27" x14ac:dyDescent="0.3">
      <c r="A81">
        <v>1</v>
      </c>
      <c r="B81" t="s">
        <v>924</v>
      </c>
      <c r="C81" t="s">
        <v>925</v>
      </c>
      <c r="E81">
        <v>1</v>
      </c>
      <c r="F81">
        <v>1</v>
      </c>
      <c r="Z81">
        <v>2</v>
      </c>
      <c r="AA81" t="s">
        <v>860</v>
      </c>
    </row>
    <row r="82" spans="1:27" x14ac:dyDescent="0.3">
      <c r="A82">
        <v>1</v>
      </c>
      <c r="B82" t="s">
        <v>926</v>
      </c>
      <c r="C82" t="s">
        <v>927</v>
      </c>
      <c r="E82">
        <v>3</v>
      </c>
      <c r="Z82">
        <v>3</v>
      </c>
      <c r="AA82" t="s">
        <v>860</v>
      </c>
    </row>
    <row r="83" spans="1:27" x14ac:dyDescent="0.3">
      <c r="A83">
        <v>1</v>
      </c>
      <c r="B83" t="s">
        <v>928</v>
      </c>
      <c r="C83" t="s">
        <v>929</v>
      </c>
      <c r="L83">
        <v>1</v>
      </c>
      <c r="Z83">
        <v>1</v>
      </c>
      <c r="AA83" t="s">
        <v>860</v>
      </c>
    </row>
    <row r="84" spans="1:27" x14ac:dyDescent="0.3">
      <c r="A84">
        <v>1</v>
      </c>
      <c r="B84" t="s">
        <v>930</v>
      </c>
      <c r="C84" t="s">
        <v>811</v>
      </c>
      <c r="J84">
        <v>1</v>
      </c>
      <c r="Z84">
        <v>1</v>
      </c>
      <c r="AA84" t="s">
        <v>860</v>
      </c>
    </row>
    <row r="85" spans="1:27" x14ac:dyDescent="0.3">
      <c r="A85">
        <v>1</v>
      </c>
      <c r="B85" t="s">
        <v>931</v>
      </c>
      <c r="C85" t="s">
        <v>932</v>
      </c>
      <c r="R85">
        <v>1</v>
      </c>
      <c r="T85">
        <v>1</v>
      </c>
      <c r="Z85">
        <v>2</v>
      </c>
      <c r="AA85" t="s">
        <v>860</v>
      </c>
    </row>
    <row r="86" spans="1:27" x14ac:dyDescent="0.3">
      <c r="A86">
        <v>1</v>
      </c>
      <c r="B86" t="s">
        <v>933</v>
      </c>
      <c r="C86" t="s">
        <v>872</v>
      </c>
      <c r="M86">
        <v>1</v>
      </c>
      <c r="P86">
        <v>1</v>
      </c>
      <c r="R86">
        <v>1</v>
      </c>
      <c r="U86">
        <v>1</v>
      </c>
      <c r="V86">
        <v>1</v>
      </c>
      <c r="Z86">
        <v>5</v>
      </c>
      <c r="AA86" t="s">
        <v>860</v>
      </c>
    </row>
    <row r="87" spans="1:27" x14ac:dyDescent="0.3">
      <c r="A87">
        <v>1</v>
      </c>
      <c r="B87" t="s">
        <v>934</v>
      </c>
      <c r="C87" t="s">
        <v>844</v>
      </c>
      <c r="T87">
        <v>1</v>
      </c>
      <c r="Z87">
        <v>1</v>
      </c>
      <c r="AA87" t="s">
        <v>860</v>
      </c>
    </row>
    <row r="88" spans="1:27" x14ac:dyDescent="0.3">
      <c r="A88">
        <v>1</v>
      </c>
      <c r="B88" t="s">
        <v>935</v>
      </c>
      <c r="C88" t="s">
        <v>932</v>
      </c>
      <c r="U88">
        <v>1</v>
      </c>
      <c r="Z88">
        <v>1</v>
      </c>
      <c r="AA88" t="s">
        <v>860</v>
      </c>
    </row>
    <row r="89" spans="1:27" x14ac:dyDescent="0.3">
      <c r="A89">
        <v>1</v>
      </c>
      <c r="B89" t="s">
        <v>936</v>
      </c>
      <c r="C89" t="s">
        <v>937</v>
      </c>
      <c r="R89">
        <v>1</v>
      </c>
      <c r="Z89">
        <v>1</v>
      </c>
      <c r="AA89" t="s">
        <v>860</v>
      </c>
    </row>
    <row r="90" spans="1:27" x14ac:dyDescent="0.3">
      <c r="A90">
        <v>1</v>
      </c>
      <c r="B90" t="s">
        <v>938</v>
      </c>
      <c r="C90" t="s">
        <v>939</v>
      </c>
      <c r="O90">
        <v>2</v>
      </c>
      <c r="Z90">
        <v>2</v>
      </c>
      <c r="AA90" t="s">
        <v>860</v>
      </c>
    </row>
    <row r="91" spans="1:27" x14ac:dyDescent="0.3">
      <c r="A91">
        <v>1</v>
      </c>
      <c r="B91" t="s">
        <v>940</v>
      </c>
      <c r="C91" t="s">
        <v>911</v>
      </c>
      <c r="N91">
        <v>1</v>
      </c>
      <c r="Z91">
        <v>1</v>
      </c>
      <c r="AA91" t="s">
        <v>860</v>
      </c>
    </row>
    <row r="92" spans="1:27" x14ac:dyDescent="0.3">
      <c r="A92">
        <v>1</v>
      </c>
      <c r="B92" t="s">
        <v>941</v>
      </c>
      <c r="C92" t="s">
        <v>942</v>
      </c>
      <c r="Q92">
        <v>1</v>
      </c>
      <c r="Z92">
        <v>1</v>
      </c>
      <c r="AA92" t="s">
        <v>860</v>
      </c>
    </row>
    <row r="93" spans="1:27" x14ac:dyDescent="0.3">
      <c r="A93">
        <v>1</v>
      </c>
      <c r="B93" t="s">
        <v>943</v>
      </c>
      <c r="C93" t="s">
        <v>808</v>
      </c>
      <c r="Q93">
        <v>1</v>
      </c>
      <c r="Z93">
        <v>1</v>
      </c>
      <c r="AA93" t="s">
        <v>860</v>
      </c>
    </row>
    <row r="94" spans="1:27" x14ac:dyDescent="0.3">
      <c r="A94">
        <v>1</v>
      </c>
      <c r="B94" t="s">
        <v>944</v>
      </c>
      <c r="C94" t="s">
        <v>945</v>
      </c>
      <c r="J94">
        <v>1</v>
      </c>
      <c r="Z94">
        <v>1</v>
      </c>
      <c r="AA94" t="s">
        <v>860</v>
      </c>
    </row>
    <row r="95" spans="1:27" x14ac:dyDescent="0.3">
      <c r="A95">
        <v>1</v>
      </c>
      <c r="B95" t="s">
        <v>946</v>
      </c>
      <c r="C95" t="s">
        <v>947</v>
      </c>
      <c r="I95">
        <v>1</v>
      </c>
      <c r="Z95">
        <v>1</v>
      </c>
      <c r="AA95" t="s">
        <v>860</v>
      </c>
    </row>
    <row r="96" spans="1:27" x14ac:dyDescent="0.3">
      <c r="A96">
        <v>1</v>
      </c>
      <c r="B96" t="s">
        <v>948</v>
      </c>
      <c r="C96" t="s">
        <v>844</v>
      </c>
      <c r="I96">
        <v>1</v>
      </c>
      <c r="Z96">
        <v>1</v>
      </c>
      <c r="AA96" t="s">
        <v>860</v>
      </c>
    </row>
    <row r="97" spans="1:27" x14ac:dyDescent="0.3">
      <c r="A97">
        <v>1</v>
      </c>
      <c r="B97" t="s">
        <v>949</v>
      </c>
      <c r="C97" t="s">
        <v>811</v>
      </c>
      <c r="L97">
        <v>1</v>
      </c>
      <c r="Z97">
        <v>1</v>
      </c>
      <c r="AA97" t="s">
        <v>860</v>
      </c>
    </row>
    <row r="98" spans="1:27" x14ac:dyDescent="0.3">
      <c r="A98">
        <v>1</v>
      </c>
      <c r="B98" t="s">
        <v>950</v>
      </c>
      <c r="C98" t="s">
        <v>945</v>
      </c>
      <c r="H98">
        <v>2</v>
      </c>
      <c r="Z98">
        <v>2</v>
      </c>
      <c r="AA98" t="s">
        <v>860</v>
      </c>
    </row>
    <row r="99" spans="1:27" x14ac:dyDescent="0.3">
      <c r="A99">
        <v>1</v>
      </c>
      <c r="B99" t="s">
        <v>951</v>
      </c>
      <c r="C99" t="s">
        <v>911</v>
      </c>
      <c r="H99">
        <v>2</v>
      </c>
      <c r="N99">
        <v>1</v>
      </c>
      <c r="Z99">
        <v>3</v>
      </c>
      <c r="AA99" t="s">
        <v>860</v>
      </c>
    </row>
    <row r="100" spans="1:27" x14ac:dyDescent="0.3">
      <c r="A100">
        <v>1</v>
      </c>
      <c r="B100" t="s">
        <v>1252</v>
      </c>
      <c r="C100" t="s">
        <v>1013</v>
      </c>
      <c r="J100">
        <v>1</v>
      </c>
      <c r="Z100">
        <v>1</v>
      </c>
      <c r="AA100" t="s">
        <v>860</v>
      </c>
    </row>
    <row r="101" spans="1:27" x14ac:dyDescent="0.3">
      <c r="A101">
        <v>1</v>
      </c>
      <c r="B101" t="s">
        <v>1253</v>
      </c>
      <c r="C101" t="s">
        <v>844</v>
      </c>
      <c r="O101">
        <v>1</v>
      </c>
      <c r="Z101">
        <v>1</v>
      </c>
      <c r="AA101" t="s">
        <v>860</v>
      </c>
    </row>
    <row r="102" spans="1:27" x14ac:dyDescent="0.3">
      <c r="A102">
        <v>1</v>
      </c>
      <c r="B102" t="s">
        <v>1254</v>
      </c>
      <c r="C102" t="s">
        <v>1255</v>
      </c>
      <c r="O102">
        <v>1</v>
      </c>
      <c r="Z102">
        <v>1</v>
      </c>
      <c r="AA102" t="s">
        <v>860</v>
      </c>
    </row>
    <row r="103" spans="1:27" x14ac:dyDescent="0.3">
      <c r="A103">
        <v>1</v>
      </c>
      <c r="B103" t="s">
        <v>952</v>
      </c>
      <c r="C103" t="s">
        <v>945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1</v>
      </c>
      <c r="R103">
        <v>1</v>
      </c>
      <c r="Z103">
        <v>12</v>
      </c>
      <c r="AA103" t="s">
        <v>860</v>
      </c>
    </row>
    <row r="104" spans="1:27" x14ac:dyDescent="0.3">
      <c r="A104">
        <v>2</v>
      </c>
      <c r="B104" t="s">
        <v>952</v>
      </c>
      <c r="C104" t="s">
        <v>945</v>
      </c>
      <c r="O104">
        <v>1</v>
      </c>
      <c r="Z104">
        <v>1</v>
      </c>
      <c r="AA104" t="s">
        <v>860</v>
      </c>
    </row>
    <row r="105" spans="1:27" x14ac:dyDescent="0.3">
      <c r="A105">
        <v>1</v>
      </c>
      <c r="B105" t="s">
        <v>1256</v>
      </c>
      <c r="C105" t="s">
        <v>911</v>
      </c>
      <c r="L105">
        <v>1</v>
      </c>
      <c r="O105">
        <v>1</v>
      </c>
      <c r="Z105">
        <v>2</v>
      </c>
      <c r="AA105" t="s">
        <v>860</v>
      </c>
    </row>
    <row r="106" spans="1:27" x14ac:dyDescent="0.3">
      <c r="A106">
        <v>2</v>
      </c>
      <c r="B106" t="s">
        <v>1257</v>
      </c>
      <c r="C106" t="s">
        <v>844</v>
      </c>
      <c r="R106">
        <v>1</v>
      </c>
      <c r="Z106">
        <v>1</v>
      </c>
      <c r="AA106" t="s">
        <v>860</v>
      </c>
    </row>
    <row r="107" spans="1:27" x14ac:dyDescent="0.3">
      <c r="A107">
        <v>1</v>
      </c>
      <c r="B107" t="s">
        <v>953</v>
      </c>
      <c r="C107" t="s">
        <v>811</v>
      </c>
      <c r="E107">
        <v>10</v>
      </c>
      <c r="H107">
        <v>11</v>
      </c>
      <c r="Z107">
        <v>21</v>
      </c>
      <c r="AA107" t="s">
        <v>954</v>
      </c>
    </row>
    <row r="108" spans="1:27" x14ac:dyDescent="0.3">
      <c r="A108">
        <v>2</v>
      </c>
      <c r="B108" t="s">
        <v>82</v>
      </c>
      <c r="C108" t="s">
        <v>1205</v>
      </c>
      <c r="N108">
        <v>1</v>
      </c>
      <c r="O108">
        <v>1</v>
      </c>
      <c r="P108">
        <v>1</v>
      </c>
      <c r="S108">
        <v>1</v>
      </c>
      <c r="Z108">
        <v>4</v>
      </c>
      <c r="AA108" t="s">
        <v>954</v>
      </c>
    </row>
    <row r="109" spans="1:27" x14ac:dyDescent="0.3">
      <c r="A109">
        <v>2</v>
      </c>
      <c r="B109" t="s">
        <v>87</v>
      </c>
      <c r="C109" t="s">
        <v>857</v>
      </c>
      <c r="P109">
        <v>1</v>
      </c>
      <c r="Z109">
        <v>1</v>
      </c>
      <c r="AA109" t="s">
        <v>954</v>
      </c>
    </row>
    <row r="110" spans="1:27" x14ac:dyDescent="0.3">
      <c r="A110">
        <v>1</v>
      </c>
      <c r="B110" t="s">
        <v>955</v>
      </c>
      <c r="C110" t="s">
        <v>945</v>
      </c>
      <c r="J110">
        <v>25</v>
      </c>
      <c r="K110">
        <v>27</v>
      </c>
      <c r="L110">
        <v>22</v>
      </c>
      <c r="M110">
        <v>22</v>
      </c>
      <c r="N110">
        <v>25</v>
      </c>
      <c r="O110">
        <v>45</v>
      </c>
      <c r="P110">
        <v>23</v>
      </c>
      <c r="Q110">
        <v>24</v>
      </c>
      <c r="R110">
        <v>19</v>
      </c>
      <c r="S110">
        <v>23</v>
      </c>
      <c r="T110">
        <v>23</v>
      </c>
      <c r="Z110">
        <v>278</v>
      </c>
      <c r="AA110" t="s">
        <v>954</v>
      </c>
    </row>
    <row r="111" spans="1:27" x14ac:dyDescent="0.3">
      <c r="A111">
        <v>1</v>
      </c>
      <c r="B111" t="s">
        <v>956</v>
      </c>
      <c r="C111" t="s">
        <v>911</v>
      </c>
      <c r="J111">
        <v>41</v>
      </c>
      <c r="K111">
        <v>38</v>
      </c>
      <c r="L111">
        <v>40</v>
      </c>
      <c r="M111">
        <v>24</v>
      </c>
      <c r="N111">
        <v>31</v>
      </c>
      <c r="O111">
        <v>76</v>
      </c>
      <c r="P111">
        <v>24</v>
      </c>
      <c r="Q111">
        <v>32</v>
      </c>
      <c r="R111">
        <v>41</v>
      </c>
      <c r="S111">
        <v>29</v>
      </c>
      <c r="T111">
        <v>34</v>
      </c>
      <c r="Z111">
        <v>410</v>
      </c>
      <c r="AA111" t="s">
        <v>954</v>
      </c>
    </row>
    <row r="112" spans="1:27" x14ac:dyDescent="0.3">
      <c r="A112">
        <v>2</v>
      </c>
      <c r="B112" t="s">
        <v>91</v>
      </c>
      <c r="C112" t="s">
        <v>957</v>
      </c>
      <c r="H112">
        <v>2</v>
      </c>
      <c r="Z112">
        <v>2</v>
      </c>
      <c r="AA112" t="s">
        <v>954</v>
      </c>
    </row>
    <row r="113" spans="1:27" x14ac:dyDescent="0.3">
      <c r="A113">
        <v>2</v>
      </c>
      <c r="B113" t="s">
        <v>98</v>
      </c>
      <c r="C113" t="s">
        <v>857</v>
      </c>
      <c r="R113">
        <v>1</v>
      </c>
      <c r="Z113">
        <v>1</v>
      </c>
      <c r="AA113" t="s">
        <v>954</v>
      </c>
    </row>
    <row r="114" spans="1:27" x14ac:dyDescent="0.3">
      <c r="A114">
        <v>1</v>
      </c>
      <c r="B114" t="s">
        <v>958</v>
      </c>
      <c r="C114" t="s">
        <v>898</v>
      </c>
      <c r="E114">
        <v>1</v>
      </c>
      <c r="Z114">
        <v>1</v>
      </c>
      <c r="AA114" t="s">
        <v>954</v>
      </c>
    </row>
    <row r="115" spans="1:27" x14ac:dyDescent="0.3">
      <c r="A115">
        <v>1</v>
      </c>
      <c r="B115" t="s">
        <v>959</v>
      </c>
      <c r="C115" t="s">
        <v>960</v>
      </c>
      <c r="E115">
        <v>10</v>
      </c>
      <c r="F115">
        <v>25</v>
      </c>
      <c r="G115">
        <v>26</v>
      </c>
      <c r="H115">
        <v>32</v>
      </c>
      <c r="I115">
        <v>28</v>
      </c>
      <c r="J115">
        <v>14</v>
      </c>
      <c r="Z115">
        <v>135</v>
      </c>
      <c r="AA115" t="s">
        <v>954</v>
      </c>
    </row>
    <row r="116" spans="1:27" x14ac:dyDescent="0.3">
      <c r="A116">
        <v>2</v>
      </c>
      <c r="B116" t="s">
        <v>959</v>
      </c>
      <c r="C116" t="s">
        <v>960</v>
      </c>
      <c r="G116">
        <v>1</v>
      </c>
      <c r="Z116">
        <v>1</v>
      </c>
      <c r="AA116" t="s">
        <v>954</v>
      </c>
    </row>
    <row r="117" spans="1:27" x14ac:dyDescent="0.3">
      <c r="A117">
        <v>1</v>
      </c>
      <c r="B117" t="s">
        <v>961</v>
      </c>
      <c r="C117" t="s">
        <v>962</v>
      </c>
      <c r="E117">
        <v>3</v>
      </c>
      <c r="Z117">
        <v>3</v>
      </c>
      <c r="AA117" t="s">
        <v>954</v>
      </c>
    </row>
    <row r="118" spans="1:27" x14ac:dyDescent="0.3">
      <c r="A118">
        <v>1</v>
      </c>
      <c r="B118" t="s">
        <v>963</v>
      </c>
      <c r="C118" t="s">
        <v>898</v>
      </c>
      <c r="E118">
        <v>1</v>
      </c>
      <c r="F118">
        <v>6</v>
      </c>
      <c r="G118">
        <v>4</v>
      </c>
      <c r="H118">
        <v>5</v>
      </c>
      <c r="I118">
        <v>3</v>
      </c>
      <c r="Z118">
        <v>19</v>
      </c>
      <c r="AA118" t="s">
        <v>954</v>
      </c>
    </row>
    <row r="119" spans="1:27" x14ac:dyDescent="0.3">
      <c r="A119">
        <v>1</v>
      </c>
      <c r="B119" t="s">
        <v>964</v>
      </c>
      <c r="C119" t="s">
        <v>965</v>
      </c>
      <c r="E119">
        <v>2</v>
      </c>
      <c r="F119">
        <v>2</v>
      </c>
      <c r="Z119">
        <v>4</v>
      </c>
      <c r="AA119" t="s">
        <v>954</v>
      </c>
    </row>
    <row r="120" spans="1:27" x14ac:dyDescent="0.3">
      <c r="A120">
        <v>1</v>
      </c>
      <c r="B120" t="s">
        <v>966</v>
      </c>
      <c r="C120" t="s">
        <v>824</v>
      </c>
      <c r="F120">
        <v>2</v>
      </c>
      <c r="G120">
        <v>7</v>
      </c>
      <c r="H120">
        <v>4</v>
      </c>
      <c r="Z120">
        <v>13</v>
      </c>
      <c r="AA120" t="s">
        <v>954</v>
      </c>
    </row>
    <row r="121" spans="1:27" x14ac:dyDescent="0.3">
      <c r="A121">
        <v>1</v>
      </c>
      <c r="B121" t="s">
        <v>967</v>
      </c>
      <c r="C121" t="s">
        <v>880</v>
      </c>
      <c r="D121">
        <v>10</v>
      </c>
      <c r="E121">
        <v>23</v>
      </c>
      <c r="F121">
        <v>62</v>
      </c>
      <c r="G121">
        <v>64</v>
      </c>
      <c r="H121">
        <v>58</v>
      </c>
      <c r="I121">
        <v>60</v>
      </c>
      <c r="J121">
        <v>46</v>
      </c>
      <c r="Z121">
        <v>323</v>
      </c>
      <c r="AA121" t="s">
        <v>954</v>
      </c>
    </row>
    <row r="122" spans="1:27" x14ac:dyDescent="0.3">
      <c r="A122">
        <v>2</v>
      </c>
      <c r="B122" t="s">
        <v>967</v>
      </c>
      <c r="C122" t="s">
        <v>880</v>
      </c>
      <c r="H122">
        <v>2</v>
      </c>
      <c r="Z122">
        <v>2</v>
      </c>
      <c r="AA122" t="s">
        <v>954</v>
      </c>
    </row>
    <row r="123" spans="1:27" x14ac:dyDescent="0.3">
      <c r="A123">
        <v>1</v>
      </c>
      <c r="B123" t="s">
        <v>1199</v>
      </c>
      <c r="C123" t="s">
        <v>824</v>
      </c>
      <c r="E123">
        <v>2</v>
      </c>
      <c r="F123">
        <v>4</v>
      </c>
      <c r="G123">
        <v>17</v>
      </c>
      <c r="H123">
        <v>12</v>
      </c>
      <c r="I123">
        <v>2</v>
      </c>
      <c r="J123">
        <v>5</v>
      </c>
      <c r="Z123">
        <v>42</v>
      </c>
      <c r="AA123" t="s">
        <v>954</v>
      </c>
    </row>
    <row r="124" spans="1:27" x14ac:dyDescent="0.3">
      <c r="A124">
        <v>1</v>
      </c>
      <c r="B124" t="s">
        <v>968</v>
      </c>
      <c r="C124" t="s">
        <v>872</v>
      </c>
      <c r="D124">
        <v>4</v>
      </c>
      <c r="E124">
        <v>6</v>
      </c>
      <c r="F124">
        <v>17</v>
      </c>
      <c r="G124">
        <v>14</v>
      </c>
      <c r="H124">
        <v>13</v>
      </c>
      <c r="I124">
        <v>13</v>
      </c>
      <c r="J124">
        <v>7</v>
      </c>
      <c r="Z124">
        <v>74</v>
      </c>
      <c r="AA124" t="s">
        <v>954</v>
      </c>
    </row>
    <row r="125" spans="1:27" x14ac:dyDescent="0.3">
      <c r="A125">
        <v>1</v>
      </c>
      <c r="B125" t="s">
        <v>969</v>
      </c>
      <c r="C125" t="s">
        <v>962</v>
      </c>
      <c r="D125">
        <v>1</v>
      </c>
      <c r="Z125">
        <v>1</v>
      </c>
      <c r="AA125" t="s">
        <v>954</v>
      </c>
    </row>
    <row r="126" spans="1:27" x14ac:dyDescent="0.3">
      <c r="A126">
        <v>1</v>
      </c>
      <c r="B126" t="s">
        <v>970</v>
      </c>
      <c r="C126" t="s">
        <v>971</v>
      </c>
      <c r="F126">
        <v>3</v>
      </c>
      <c r="G126">
        <v>4</v>
      </c>
      <c r="J126">
        <v>1</v>
      </c>
      <c r="Z126">
        <v>8</v>
      </c>
      <c r="AA126" t="s">
        <v>954</v>
      </c>
    </row>
    <row r="127" spans="1:27" x14ac:dyDescent="0.3">
      <c r="A127">
        <v>2</v>
      </c>
      <c r="B127" t="s">
        <v>972</v>
      </c>
      <c r="C127" t="s">
        <v>973</v>
      </c>
      <c r="F127">
        <v>4</v>
      </c>
      <c r="I127">
        <v>1</v>
      </c>
      <c r="Z127">
        <v>5</v>
      </c>
      <c r="AA127" t="s">
        <v>954</v>
      </c>
    </row>
    <row r="128" spans="1:27" x14ac:dyDescent="0.3">
      <c r="A128">
        <v>1</v>
      </c>
      <c r="B128" t="s">
        <v>974</v>
      </c>
      <c r="C128" t="s">
        <v>898</v>
      </c>
      <c r="E128">
        <v>5</v>
      </c>
      <c r="F128">
        <v>14</v>
      </c>
      <c r="G128">
        <v>17</v>
      </c>
      <c r="H128">
        <v>22</v>
      </c>
      <c r="I128">
        <v>21</v>
      </c>
      <c r="J128">
        <v>14</v>
      </c>
      <c r="Z128">
        <v>93</v>
      </c>
      <c r="AA128" t="s">
        <v>954</v>
      </c>
    </row>
    <row r="129" spans="1:27" x14ac:dyDescent="0.3">
      <c r="A129">
        <v>2</v>
      </c>
      <c r="B129" t="s">
        <v>974</v>
      </c>
      <c r="C129" t="s">
        <v>898</v>
      </c>
      <c r="E129">
        <v>1</v>
      </c>
      <c r="F129">
        <v>3</v>
      </c>
      <c r="I129">
        <v>4</v>
      </c>
      <c r="Z129">
        <v>8</v>
      </c>
      <c r="AA129" t="s">
        <v>954</v>
      </c>
    </row>
    <row r="130" spans="1:27" x14ac:dyDescent="0.3">
      <c r="A130">
        <v>1</v>
      </c>
      <c r="B130" t="s">
        <v>975</v>
      </c>
      <c r="C130" t="s">
        <v>880</v>
      </c>
      <c r="F130">
        <v>5</v>
      </c>
      <c r="H130">
        <v>9</v>
      </c>
      <c r="Z130">
        <v>14</v>
      </c>
      <c r="AA130" t="s">
        <v>954</v>
      </c>
    </row>
    <row r="131" spans="1:27" x14ac:dyDescent="0.3">
      <c r="A131">
        <v>1</v>
      </c>
      <c r="B131" t="s">
        <v>976</v>
      </c>
      <c r="C131" t="s">
        <v>962</v>
      </c>
      <c r="F131">
        <v>6</v>
      </c>
      <c r="G131">
        <v>9</v>
      </c>
      <c r="H131">
        <v>5</v>
      </c>
      <c r="I131">
        <v>13</v>
      </c>
      <c r="Z131">
        <v>33</v>
      </c>
      <c r="AA131" t="s">
        <v>954</v>
      </c>
    </row>
    <row r="132" spans="1:27" x14ac:dyDescent="0.3">
      <c r="A132">
        <v>2</v>
      </c>
      <c r="B132" t="s">
        <v>976</v>
      </c>
      <c r="C132" t="s">
        <v>962</v>
      </c>
      <c r="F132">
        <v>1</v>
      </c>
      <c r="G132">
        <v>1</v>
      </c>
      <c r="Z132">
        <v>2</v>
      </c>
      <c r="AA132" t="s">
        <v>954</v>
      </c>
    </row>
    <row r="133" spans="1:27" x14ac:dyDescent="0.3">
      <c r="A133">
        <v>1</v>
      </c>
      <c r="B133" t="s">
        <v>977</v>
      </c>
      <c r="C133" t="s">
        <v>978</v>
      </c>
      <c r="D133">
        <v>7</v>
      </c>
      <c r="E133">
        <v>10</v>
      </c>
      <c r="F133">
        <v>21</v>
      </c>
      <c r="G133">
        <v>18</v>
      </c>
      <c r="H133">
        <v>16</v>
      </c>
      <c r="I133">
        <v>5</v>
      </c>
      <c r="J133">
        <v>4</v>
      </c>
      <c r="Z133">
        <v>81</v>
      </c>
      <c r="AA133" t="s">
        <v>954</v>
      </c>
    </row>
    <row r="134" spans="1:27" x14ac:dyDescent="0.3">
      <c r="A134">
        <v>2</v>
      </c>
      <c r="B134" t="s">
        <v>977</v>
      </c>
      <c r="C134" t="s">
        <v>978</v>
      </c>
      <c r="I134">
        <v>1</v>
      </c>
      <c r="Z134">
        <v>1</v>
      </c>
      <c r="AA134" t="s">
        <v>954</v>
      </c>
    </row>
    <row r="135" spans="1:27" x14ac:dyDescent="0.3">
      <c r="A135">
        <v>1</v>
      </c>
      <c r="B135" t="s">
        <v>979</v>
      </c>
      <c r="C135" t="s">
        <v>978</v>
      </c>
      <c r="D135">
        <v>1</v>
      </c>
      <c r="E135">
        <v>1</v>
      </c>
      <c r="H135">
        <v>1</v>
      </c>
      <c r="Z135">
        <v>3</v>
      </c>
      <c r="AA135" t="s">
        <v>954</v>
      </c>
    </row>
    <row r="136" spans="1:27" x14ac:dyDescent="0.3">
      <c r="A136">
        <v>1</v>
      </c>
      <c r="B136" t="s">
        <v>980</v>
      </c>
      <c r="C136" t="s">
        <v>891</v>
      </c>
      <c r="D136">
        <v>8</v>
      </c>
      <c r="E136">
        <v>30</v>
      </c>
      <c r="F136">
        <v>90</v>
      </c>
      <c r="G136">
        <v>64</v>
      </c>
      <c r="H136">
        <v>29</v>
      </c>
      <c r="J136">
        <v>5</v>
      </c>
      <c r="Z136">
        <v>226</v>
      </c>
      <c r="AA136" t="s">
        <v>954</v>
      </c>
    </row>
    <row r="137" spans="1:27" x14ac:dyDescent="0.3">
      <c r="A137">
        <v>2</v>
      </c>
      <c r="B137" t="s">
        <v>980</v>
      </c>
      <c r="C137" t="s">
        <v>891</v>
      </c>
      <c r="F137">
        <v>1</v>
      </c>
      <c r="I137">
        <v>1</v>
      </c>
      <c r="J137">
        <v>1</v>
      </c>
      <c r="Z137">
        <v>3</v>
      </c>
      <c r="AA137" t="s">
        <v>954</v>
      </c>
    </row>
    <row r="138" spans="1:27" x14ac:dyDescent="0.3">
      <c r="A138">
        <v>1</v>
      </c>
      <c r="B138" t="s">
        <v>981</v>
      </c>
      <c r="C138" t="s">
        <v>880</v>
      </c>
      <c r="E138">
        <v>7</v>
      </c>
      <c r="F138">
        <v>10</v>
      </c>
      <c r="G138">
        <v>10</v>
      </c>
      <c r="H138">
        <v>12</v>
      </c>
      <c r="I138">
        <v>9</v>
      </c>
      <c r="J138">
        <v>3</v>
      </c>
      <c r="Z138">
        <v>51</v>
      </c>
      <c r="AA138" t="s">
        <v>954</v>
      </c>
    </row>
    <row r="139" spans="1:27" x14ac:dyDescent="0.3">
      <c r="A139">
        <v>2</v>
      </c>
      <c r="B139" t="s">
        <v>981</v>
      </c>
      <c r="C139" t="s">
        <v>880</v>
      </c>
      <c r="H139">
        <v>2</v>
      </c>
      <c r="I139">
        <v>1</v>
      </c>
      <c r="Z139">
        <v>3</v>
      </c>
      <c r="AA139" t="s">
        <v>954</v>
      </c>
    </row>
    <row r="140" spans="1:27" x14ac:dyDescent="0.3">
      <c r="A140">
        <v>1</v>
      </c>
      <c r="B140" t="s">
        <v>982</v>
      </c>
      <c r="C140" t="s">
        <v>983</v>
      </c>
      <c r="E140">
        <v>11</v>
      </c>
      <c r="F140">
        <v>27</v>
      </c>
      <c r="G140">
        <v>27</v>
      </c>
      <c r="H140">
        <v>31</v>
      </c>
      <c r="I140">
        <v>22</v>
      </c>
      <c r="J140">
        <v>14</v>
      </c>
      <c r="Z140">
        <v>132</v>
      </c>
      <c r="AA140" t="s">
        <v>954</v>
      </c>
    </row>
    <row r="141" spans="1:27" x14ac:dyDescent="0.3">
      <c r="A141">
        <v>2</v>
      </c>
      <c r="B141" t="s">
        <v>982</v>
      </c>
      <c r="C141" t="s">
        <v>983</v>
      </c>
      <c r="F141">
        <v>1</v>
      </c>
      <c r="Z141">
        <v>1</v>
      </c>
      <c r="AA141" t="s">
        <v>954</v>
      </c>
    </row>
    <row r="142" spans="1:27" x14ac:dyDescent="0.3">
      <c r="A142">
        <v>1</v>
      </c>
      <c r="B142" t="s">
        <v>984</v>
      </c>
      <c r="C142" t="s">
        <v>824</v>
      </c>
      <c r="F142">
        <v>7</v>
      </c>
      <c r="G142">
        <v>4</v>
      </c>
      <c r="H142">
        <v>5</v>
      </c>
      <c r="I142">
        <v>10</v>
      </c>
      <c r="Z142">
        <v>26</v>
      </c>
      <c r="AA142" t="s">
        <v>954</v>
      </c>
    </row>
    <row r="143" spans="1:27" x14ac:dyDescent="0.3">
      <c r="A143">
        <v>2</v>
      </c>
      <c r="B143" t="s">
        <v>984</v>
      </c>
      <c r="C143" t="s">
        <v>824</v>
      </c>
      <c r="H143">
        <v>1</v>
      </c>
      <c r="I143">
        <v>1</v>
      </c>
      <c r="Z143">
        <v>2</v>
      </c>
      <c r="AA143" t="s">
        <v>954</v>
      </c>
    </row>
    <row r="144" spans="1:27" x14ac:dyDescent="0.3">
      <c r="A144">
        <v>1</v>
      </c>
      <c r="B144" t="s">
        <v>985</v>
      </c>
      <c r="C144" t="s">
        <v>872</v>
      </c>
      <c r="D144">
        <v>11</v>
      </c>
      <c r="E144">
        <v>40</v>
      </c>
      <c r="F144">
        <v>64</v>
      </c>
      <c r="G144">
        <v>63</v>
      </c>
      <c r="H144">
        <v>57</v>
      </c>
      <c r="I144">
        <v>58</v>
      </c>
      <c r="J144">
        <v>24</v>
      </c>
      <c r="Z144">
        <v>317</v>
      </c>
      <c r="AA144" t="s">
        <v>954</v>
      </c>
    </row>
    <row r="145" spans="1:27" x14ac:dyDescent="0.3">
      <c r="A145">
        <v>1</v>
      </c>
      <c r="B145" t="s">
        <v>1200</v>
      </c>
      <c r="C145" t="s">
        <v>824</v>
      </c>
      <c r="E145">
        <v>8</v>
      </c>
      <c r="F145">
        <v>6</v>
      </c>
      <c r="G145">
        <v>6</v>
      </c>
      <c r="H145">
        <v>10</v>
      </c>
      <c r="I145">
        <v>4</v>
      </c>
      <c r="J145">
        <v>4</v>
      </c>
      <c r="Z145">
        <v>38</v>
      </c>
      <c r="AA145" t="s">
        <v>954</v>
      </c>
    </row>
    <row r="146" spans="1:27" x14ac:dyDescent="0.3">
      <c r="A146">
        <v>1</v>
      </c>
      <c r="B146" t="s">
        <v>986</v>
      </c>
      <c r="C146" t="s">
        <v>808</v>
      </c>
      <c r="E146">
        <v>3</v>
      </c>
      <c r="F146">
        <v>5</v>
      </c>
      <c r="H146">
        <v>4</v>
      </c>
      <c r="I146">
        <v>7</v>
      </c>
      <c r="Z146">
        <v>19</v>
      </c>
      <c r="AA146" t="s">
        <v>954</v>
      </c>
    </row>
    <row r="147" spans="1:27" x14ac:dyDescent="0.3">
      <c r="A147">
        <v>1</v>
      </c>
      <c r="B147" t="s">
        <v>987</v>
      </c>
      <c r="C147" t="s">
        <v>872</v>
      </c>
      <c r="D147">
        <v>1</v>
      </c>
      <c r="E147">
        <v>21</v>
      </c>
      <c r="F147">
        <v>27</v>
      </c>
      <c r="G147">
        <v>25</v>
      </c>
      <c r="Z147">
        <v>74</v>
      </c>
      <c r="AA147" t="s">
        <v>954</v>
      </c>
    </row>
    <row r="148" spans="1:27" x14ac:dyDescent="0.3">
      <c r="A148">
        <v>2</v>
      </c>
      <c r="B148" t="s">
        <v>987</v>
      </c>
      <c r="C148" t="s">
        <v>872</v>
      </c>
      <c r="J148">
        <v>1</v>
      </c>
      <c r="Z148">
        <v>1</v>
      </c>
      <c r="AA148" t="s">
        <v>954</v>
      </c>
    </row>
    <row r="149" spans="1:27" x14ac:dyDescent="0.3">
      <c r="A149">
        <v>1</v>
      </c>
      <c r="B149" t="s">
        <v>988</v>
      </c>
      <c r="C149" t="s">
        <v>808</v>
      </c>
      <c r="D149">
        <v>10</v>
      </c>
      <c r="E149">
        <v>23</v>
      </c>
      <c r="F149">
        <v>25</v>
      </c>
      <c r="G149">
        <v>26</v>
      </c>
      <c r="H149">
        <v>16</v>
      </c>
      <c r="I149">
        <v>12</v>
      </c>
      <c r="J149">
        <v>7</v>
      </c>
      <c r="Z149">
        <v>119</v>
      </c>
      <c r="AA149" t="s">
        <v>954</v>
      </c>
    </row>
    <row r="150" spans="1:27" x14ac:dyDescent="0.3">
      <c r="A150">
        <v>1</v>
      </c>
      <c r="B150" t="s">
        <v>989</v>
      </c>
      <c r="C150" t="s">
        <v>872</v>
      </c>
      <c r="E150">
        <v>2</v>
      </c>
      <c r="F150">
        <v>2</v>
      </c>
      <c r="I150">
        <v>2</v>
      </c>
      <c r="Z150">
        <v>6</v>
      </c>
      <c r="AA150" t="s">
        <v>954</v>
      </c>
    </row>
    <row r="151" spans="1:27" x14ac:dyDescent="0.3">
      <c r="A151">
        <v>1</v>
      </c>
      <c r="B151" t="s">
        <v>990</v>
      </c>
      <c r="C151" t="s">
        <v>872</v>
      </c>
      <c r="E151">
        <v>1</v>
      </c>
      <c r="F151">
        <v>3</v>
      </c>
      <c r="Z151">
        <v>4</v>
      </c>
      <c r="AA151" t="s">
        <v>954</v>
      </c>
    </row>
    <row r="152" spans="1:27" x14ac:dyDescent="0.3">
      <c r="A152">
        <v>2</v>
      </c>
      <c r="B152" t="s">
        <v>990</v>
      </c>
      <c r="C152" t="s">
        <v>872</v>
      </c>
      <c r="G152">
        <v>3</v>
      </c>
      <c r="H152">
        <v>1</v>
      </c>
      <c r="Z152">
        <v>4</v>
      </c>
      <c r="AA152" t="s">
        <v>954</v>
      </c>
    </row>
    <row r="153" spans="1:27" x14ac:dyDescent="0.3">
      <c r="A153">
        <v>1</v>
      </c>
      <c r="B153" t="s">
        <v>991</v>
      </c>
      <c r="C153" t="s">
        <v>880</v>
      </c>
      <c r="D153">
        <v>5</v>
      </c>
      <c r="E153">
        <v>11</v>
      </c>
      <c r="F153">
        <v>21</v>
      </c>
      <c r="G153">
        <v>14</v>
      </c>
      <c r="H153">
        <v>29</v>
      </c>
      <c r="I153">
        <v>29</v>
      </c>
      <c r="J153">
        <v>24</v>
      </c>
      <c r="Z153">
        <v>133</v>
      </c>
      <c r="AA153" t="s">
        <v>954</v>
      </c>
    </row>
    <row r="154" spans="1:27" x14ac:dyDescent="0.3">
      <c r="A154">
        <v>2</v>
      </c>
      <c r="B154" t="s">
        <v>991</v>
      </c>
      <c r="C154" t="s">
        <v>880</v>
      </c>
      <c r="H154">
        <v>1</v>
      </c>
      <c r="Z154">
        <v>1</v>
      </c>
      <c r="AA154" t="s">
        <v>954</v>
      </c>
    </row>
    <row r="155" spans="1:27" x14ac:dyDescent="0.3">
      <c r="A155">
        <v>1</v>
      </c>
      <c r="B155" t="s">
        <v>992</v>
      </c>
      <c r="C155" t="s">
        <v>872</v>
      </c>
      <c r="D155">
        <v>10</v>
      </c>
      <c r="E155">
        <v>23</v>
      </c>
      <c r="F155">
        <v>28</v>
      </c>
      <c r="G155">
        <v>14</v>
      </c>
      <c r="H155">
        <v>5</v>
      </c>
      <c r="I155">
        <v>6</v>
      </c>
      <c r="J155">
        <v>1</v>
      </c>
      <c r="Z155">
        <v>87</v>
      </c>
      <c r="AA155" t="s">
        <v>954</v>
      </c>
    </row>
    <row r="156" spans="1:27" x14ac:dyDescent="0.3">
      <c r="A156">
        <v>2</v>
      </c>
      <c r="B156" t="s">
        <v>992</v>
      </c>
      <c r="C156" t="s">
        <v>872</v>
      </c>
      <c r="D156">
        <v>1</v>
      </c>
      <c r="Z156">
        <v>1</v>
      </c>
      <c r="AA156" t="s">
        <v>954</v>
      </c>
    </row>
    <row r="157" spans="1:27" x14ac:dyDescent="0.3">
      <c r="A157">
        <v>1</v>
      </c>
      <c r="B157" t="s">
        <v>993</v>
      </c>
      <c r="C157" t="s">
        <v>888</v>
      </c>
      <c r="D157">
        <v>11</v>
      </c>
      <c r="E157">
        <v>21</v>
      </c>
      <c r="F157">
        <v>44</v>
      </c>
      <c r="G157">
        <v>28</v>
      </c>
      <c r="H157">
        <v>34</v>
      </c>
      <c r="I157">
        <v>28</v>
      </c>
      <c r="J157">
        <v>23</v>
      </c>
      <c r="Z157">
        <v>189</v>
      </c>
      <c r="AA157" t="s">
        <v>954</v>
      </c>
    </row>
    <row r="158" spans="1:27" x14ac:dyDescent="0.3">
      <c r="A158">
        <v>2</v>
      </c>
      <c r="B158" t="s">
        <v>993</v>
      </c>
      <c r="C158" t="s">
        <v>888</v>
      </c>
      <c r="I158">
        <v>1</v>
      </c>
      <c r="Z158">
        <v>1</v>
      </c>
      <c r="AA158" t="s">
        <v>954</v>
      </c>
    </row>
    <row r="159" spans="1:27" x14ac:dyDescent="0.3">
      <c r="A159">
        <v>1</v>
      </c>
      <c r="B159" t="s">
        <v>994</v>
      </c>
      <c r="C159" t="s">
        <v>824</v>
      </c>
      <c r="D159">
        <v>4</v>
      </c>
      <c r="E159">
        <v>7</v>
      </c>
      <c r="F159">
        <v>11</v>
      </c>
      <c r="G159">
        <v>22</v>
      </c>
      <c r="H159">
        <v>16</v>
      </c>
      <c r="I159">
        <v>23</v>
      </c>
      <c r="J159">
        <v>12</v>
      </c>
      <c r="Z159">
        <v>95</v>
      </c>
      <c r="AA159" t="s">
        <v>954</v>
      </c>
    </row>
    <row r="160" spans="1:27" x14ac:dyDescent="0.3">
      <c r="A160">
        <v>2</v>
      </c>
      <c r="B160" t="s">
        <v>994</v>
      </c>
      <c r="C160" t="s">
        <v>824</v>
      </c>
      <c r="H160">
        <v>1</v>
      </c>
      <c r="J160">
        <v>1</v>
      </c>
      <c r="Z160">
        <v>2</v>
      </c>
      <c r="AA160" t="s">
        <v>954</v>
      </c>
    </row>
    <row r="161" spans="1:27" x14ac:dyDescent="0.3">
      <c r="A161">
        <v>1</v>
      </c>
      <c r="B161" t="s">
        <v>995</v>
      </c>
      <c r="C161" t="s">
        <v>978</v>
      </c>
      <c r="E161">
        <v>2</v>
      </c>
      <c r="F161">
        <v>1</v>
      </c>
      <c r="Z161">
        <v>3</v>
      </c>
      <c r="AA161" t="s">
        <v>954</v>
      </c>
    </row>
    <row r="162" spans="1:27" x14ac:dyDescent="0.3">
      <c r="A162">
        <v>1</v>
      </c>
      <c r="B162" t="s">
        <v>996</v>
      </c>
      <c r="C162" t="s">
        <v>997</v>
      </c>
      <c r="D162">
        <v>1</v>
      </c>
      <c r="F162">
        <v>15</v>
      </c>
      <c r="I162">
        <v>1</v>
      </c>
      <c r="Z162">
        <v>17</v>
      </c>
      <c r="AA162" t="s">
        <v>954</v>
      </c>
    </row>
    <row r="163" spans="1:27" x14ac:dyDescent="0.3">
      <c r="A163">
        <v>2</v>
      </c>
      <c r="B163" t="s">
        <v>996</v>
      </c>
      <c r="C163" t="s">
        <v>997</v>
      </c>
      <c r="F163">
        <v>1</v>
      </c>
      <c r="G163">
        <v>1</v>
      </c>
      <c r="I163">
        <v>1</v>
      </c>
      <c r="Z163">
        <v>3</v>
      </c>
      <c r="AA163" t="s">
        <v>954</v>
      </c>
    </row>
    <row r="164" spans="1:27" x14ac:dyDescent="0.3">
      <c r="A164">
        <v>1</v>
      </c>
      <c r="B164" t="s">
        <v>998</v>
      </c>
      <c r="C164" t="s">
        <v>888</v>
      </c>
      <c r="E164">
        <v>2</v>
      </c>
      <c r="F164">
        <v>2</v>
      </c>
      <c r="H164">
        <v>2</v>
      </c>
      <c r="I164">
        <v>4</v>
      </c>
      <c r="J164">
        <v>2</v>
      </c>
      <c r="Z164">
        <v>12</v>
      </c>
      <c r="AA164" t="s">
        <v>954</v>
      </c>
    </row>
    <row r="165" spans="1:27" x14ac:dyDescent="0.3">
      <c r="A165">
        <v>1</v>
      </c>
      <c r="B165" t="s">
        <v>999</v>
      </c>
      <c r="C165" t="s">
        <v>872</v>
      </c>
      <c r="I165">
        <v>1</v>
      </c>
      <c r="Z165">
        <v>1</v>
      </c>
      <c r="AA165" t="s">
        <v>954</v>
      </c>
    </row>
    <row r="166" spans="1:27" x14ac:dyDescent="0.3">
      <c r="A166">
        <v>2</v>
      </c>
      <c r="B166" t="s">
        <v>999</v>
      </c>
      <c r="C166" t="s">
        <v>872</v>
      </c>
      <c r="F166">
        <v>1</v>
      </c>
      <c r="I166">
        <v>1</v>
      </c>
      <c r="Z166">
        <v>2</v>
      </c>
      <c r="AA166" t="s">
        <v>954</v>
      </c>
    </row>
    <row r="167" spans="1:27" x14ac:dyDescent="0.3">
      <c r="A167">
        <v>1</v>
      </c>
      <c r="B167" t="s">
        <v>1000</v>
      </c>
      <c r="C167" t="s">
        <v>1001</v>
      </c>
      <c r="E167">
        <v>5</v>
      </c>
      <c r="F167">
        <v>8</v>
      </c>
      <c r="G167">
        <v>2</v>
      </c>
      <c r="H167">
        <v>5</v>
      </c>
      <c r="I167">
        <v>4</v>
      </c>
      <c r="Z167">
        <v>24</v>
      </c>
      <c r="AA167" t="s">
        <v>954</v>
      </c>
    </row>
    <row r="168" spans="1:27" x14ac:dyDescent="0.3">
      <c r="A168">
        <v>1</v>
      </c>
      <c r="B168" t="s">
        <v>1002</v>
      </c>
      <c r="C168" t="s">
        <v>872</v>
      </c>
      <c r="F168">
        <v>2</v>
      </c>
      <c r="H168">
        <v>3</v>
      </c>
      <c r="I168">
        <v>2</v>
      </c>
      <c r="J168">
        <v>1</v>
      </c>
      <c r="Z168">
        <v>8</v>
      </c>
      <c r="AA168" t="s">
        <v>954</v>
      </c>
    </row>
    <row r="169" spans="1:27" x14ac:dyDescent="0.3">
      <c r="A169">
        <v>1</v>
      </c>
      <c r="B169" t="s">
        <v>1003</v>
      </c>
      <c r="C169" t="s">
        <v>857</v>
      </c>
      <c r="J169">
        <v>1</v>
      </c>
      <c r="Z169">
        <v>1</v>
      </c>
      <c r="AA169" t="s">
        <v>954</v>
      </c>
    </row>
    <row r="170" spans="1:27" x14ac:dyDescent="0.3">
      <c r="A170">
        <v>1</v>
      </c>
      <c r="B170" t="s">
        <v>1004</v>
      </c>
      <c r="C170" t="s">
        <v>872</v>
      </c>
      <c r="D170">
        <v>1</v>
      </c>
      <c r="E170">
        <v>11</v>
      </c>
      <c r="F170">
        <v>9</v>
      </c>
      <c r="Z170">
        <v>21</v>
      </c>
      <c r="AA170" t="s">
        <v>954</v>
      </c>
    </row>
    <row r="171" spans="1:27" x14ac:dyDescent="0.3">
      <c r="A171">
        <v>2</v>
      </c>
      <c r="B171" t="s">
        <v>1004</v>
      </c>
      <c r="C171" t="s">
        <v>872</v>
      </c>
      <c r="E171">
        <v>4</v>
      </c>
      <c r="F171">
        <v>2</v>
      </c>
      <c r="Z171">
        <v>6</v>
      </c>
      <c r="AA171" t="s">
        <v>954</v>
      </c>
    </row>
    <row r="172" spans="1:27" x14ac:dyDescent="0.3">
      <c r="A172">
        <v>1</v>
      </c>
      <c r="B172" t="s">
        <v>1201</v>
      </c>
      <c r="C172" t="s">
        <v>872</v>
      </c>
      <c r="F172">
        <v>2</v>
      </c>
      <c r="G172">
        <v>1</v>
      </c>
      <c r="H172">
        <v>1</v>
      </c>
      <c r="I172">
        <v>1</v>
      </c>
      <c r="Z172">
        <v>5</v>
      </c>
      <c r="AA172" t="s">
        <v>954</v>
      </c>
    </row>
    <row r="173" spans="1:27" x14ac:dyDescent="0.3">
      <c r="A173">
        <v>1</v>
      </c>
      <c r="B173" t="s">
        <v>1005</v>
      </c>
      <c r="C173" t="s">
        <v>891</v>
      </c>
      <c r="D173">
        <v>5</v>
      </c>
      <c r="E173">
        <v>12</v>
      </c>
      <c r="F173">
        <v>25</v>
      </c>
      <c r="G173">
        <v>26</v>
      </c>
      <c r="H173">
        <v>30</v>
      </c>
      <c r="I173">
        <v>30</v>
      </c>
      <c r="J173">
        <v>25</v>
      </c>
      <c r="Z173">
        <v>153</v>
      </c>
      <c r="AA173" t="s">
        <v>954</v>
      </c>
    </row>
    <row r="174" spans="1:27" x14ac:dyDescent="0.3">
      <c r="A174">
        <v>1</v>
      </c>
      <c r="B174" t="s">
        <v>1006</v>
      </c>
      <c r="C174" t="s">
        <v>857</v>
      </c>
      <c r="E174">
        <v>1</v>
      </c>
      <c r="F174">
        <v>3</v>
      </c>
      <c r="G174">
        <v>3</v>
      </c>
      <c r="H174">
        <v>3</v>
      </c>
      <c r="I174">
        <v>1</v>
      </c>
      <c r="J174">
        <v>1</v>
      </c>
      <c r="Z174">
        <v>12</v>
      </c>
      <c r="AA174" t="s">
        <v>954</v>
      </c>
    </row>
    <row r="175" spans="1:27" x14ac:dyDescent="0.3">
      <c r="A175">
        <v>2</v>
      </c>
      <c r="B175" t="s">
        <v>1006</v>
      </c>
      <c r="C175" t="s">
        <v>857</v>
      </c>
      <c r="G175">
        <v>3</v>
      </c>
      <c r="Z175">
        <v>3</v>
      </c>
      <c r="AA175" t="s">
        <v>954</v>
      </c>
    </row>
    <row r="176" spans="1:27" x14ac:dyDescent="0.3">
      <c r="A176">
        <v>1</v>
      </c>
      <c r="B176" t="s">
        <v>1007</v>
      </c>
      <c r="C176" t="s">
        <v>872</v>
      </c>
      <c r="E176">
        <v>2</v>
      </c>
      <c r="F176">
        <v>4</v>
      </c>
      <c r="G176">
        <v>4</v>
      </c>
      <c r="Z176">
        <v>10</v>
      </c>
      <c r="AA176" t="s">
        <v>954</v>
      </c>
    </row>
    <row r="177" spans="1:27" x14ac:dyDescent="0.3">
      <c r="A177">
        <v>2</v>
      </c>
      <c r="B177" t="s">
        <v>1007</v>
      </c>
      <c r="C177" t="s">
        <v>872</v>
      </c>
      <c r="F177">
        <v>6</v>
      </c>
      <c r="G177">
        <v>4</v>
      </c>
      <c r="I177">
        <v>2</v>
      </c>
      <c r="J177">
        <v>2</v>
      </c>
      <c r="Z177">
        <v>14</v>
      </c>
      <c r="AA177" t="s">
        <v>954</v>
      </c>
    </row>
    <row r="178" spans="1:27" x14ac:dyDescent="0.3">
      <c r="A178">
        <v>1</v>
      </c>
      <c r="B178" t="s">
        <v>1008</v>
      </c>
      <c r="C178" t="s">
        <v>880</v>
      </c>
      <c r="D178">
        <v>1</v>
      </c>
      <c r="E178">
        <v>15</v>
      </c>
      <c r="F178">
        <v>21</v>
      </c>
      <c r="G178">
        <v>21</v>
      </c>
      <c r="H178">
        <v>17</v>
      </c>
      <c r="I178">
        <v>3</v>
      </c>
      <c r="J178">
        <v>8</v>
      </c>
      <c r="Z178">
        <v>86</v>
      </c>
      <c r="AA178" t="s">
        <v>954</v>
      </c>
    </row>
    <row r="179" spans="1:27" x14ac:dyDescent="0.3">
      <c r="A179">
        <v>2</v>
      </c>
      <c r="B179" t="s">
        <v>1008</v>
      </c>
      <c r="C179" t="s">
        <v>880</v>
      </c>
      <c r="G179">
        <v>2</v>
      </c>
      <c r="H179">
        <v>1</v>
      </c>
      <c r="Z179">
        <v>3</v>
      </c>
      <c r="AA179" t="s">
        <v>954</v>
      </c>
    </row>
    <row r="180" spans="1:27" x14ac:dyDescent="0.3">
      <c r="A180">
        <v>1</v>
      </c>
      <c r="B180" t="s">
        <v>1009</v>
      </c>
      <c r="C180" t="s">
        <v>945</v>
      </c>
      <c r="F180">
        <v>21</v>
      </c>
      <c r="G180">
        <v>24</v>
      </c>
      <c r="H180">
        <v>13</v>
      </c>
      <c r="Z180">
        <v>58</v>
      </c>
      <c r="AA180" t="s">
        <v>954</v>
      </c>
    </row>
    <row r="181" spans="1:27" x14ac:dyDescent="0.3">
      <c r="A181">
        <v>2</v>
      </c>
      <c r="B181" t="s">
        <v>1009</v>
      </c>
      <c r="C181" t="s">
        <v>945</v>
      </c>
      <c r="E181">
        <v>1</v>
      </c>
      <c r="Z181">
        <v>1</v>
      </c>
      <c r="AA181" t="s">
        <v>954</v>
      </c>
    </row>
    <row r="182" spans="1:27" x14ac:dyDescent="0.3">
      <c r="A182">
        <v>1</v>
      </c>
      <c r="B182" t="s">
        <v>1010</v>
      </c>
      <c r="C182" t="s">
        <v>911</v>
      </c>
      <c r="F182">
        <v>12</v>
      </c>
      <c r="G182">
        <v>19</v>
      </c>
      <c r="H182">
        <v>19</v>
      </c>
      <c r="I182">
        <v>5</v>
      </c>
      <c r="J182">
        <v>2</v>
      </c>
      <c r="Z182">
        <v>57</v>
      </c>
      <c r="AA182" t="s">
        <v>954</v>
      </c>
    </row>
    <row r="183" spans="1:27" x14ac:dyDescent="0.3">
      <c r="A183">
        <v>1</v>
      </c>
      <c r="B183" t="s">
        <v>1011</v>
      </c>
      <c r="C183" t="s">
        <v>945</v>
      </c>
      <c r="F183">
        <v>12</v>
      </c>
      <c r="Z183">
        <v>12</v>
      </c>
      <c r="AA183" t="s">
        <v>954</v>
      </c>
    </row>
    <row r="184" spans="1:27" x14ac:dyDescent="0.3">
      <c r="A184">
        <v>2</v>
      </c>
      <c r="B184" t="s">
        <v>1011</v>
      </c>
      <c r="C184" t="s">
        <v>945</v>
      </c>
      <c r="I184">
        <v>1</v>
      </c>
      <c r="Z184">
        <v>1</v>
      </c>
      <c r="AA184" t="s">
        <v>954</v>
      </c>
    </row>
    <row r="185" spans="1:27" x14ac:dyDescent="0.3">
      <c r="A185">
        <v>1</v>
      </c>
      <c r="B185" t="s">
        <v>1012</v>
      </c>
      <c r="C185" t="s">
        <v>1013</v>
      </c>
      <c r="F185">
        <v>17</v>
      </c>
      <c r="G185">
        <v>31</v>
      </c>
      <c r="Z185">
        <v>48</v>
      </c>
      <c r="AA185" t="s">
        <v>954</v>
      </c>
    </row>
    <row r="186" spans="1:27" x14ac:dyDescent="0.3">
      <c r="A186">
        <v>2</v>
      </c>
      <c r="B186" t="s">
        <v>1012</v>
      </c>
      <c r="C186" t="s">
        <v>1013</v>
      </c>
      <c r="K186">
        <v>1</v>
      </c>
      <c r="Z186">
        <v>1</v>
      </c>
      <c r="AA186" t="s">
        <v>954</v>
      </c>
    </row>
    <row r="187" spans="1:27" x14ac:dyDescent="0.3">
      <c r="A187">
        <v>1</v>
      </c>
      <c r="B187" t="s">
        <v>1014</v>
      </c>
      <c r="C187" t="s">
        <v>811</v>
      </c>
      <c r="D187">
        <v>4</v>
      </c>
      <c r="E187">
        <v>4</v>
      </c>
      <c r="F187">
        <v>2</v>
      </c>
      <c r="G187">
        <v>2</v>
      </c>
      <c r="H187">
        <v>1</v>
      </c>
      <c r="J187">
        <v>3</v>
      </c>
      <c r="Z187">
        <v>16</v>
      </c>
      <c r="AA187" t="s">
        <v>954</v>
      </c>
    </row>
    <row r="188" spans="1:27" x14ac:dyDescent="0.3">
      <c r="A188">
        <v>1</v>
      </c>
      <c r="B188" t="s">
        <v>1015</v>
      </c>
      <c r="C188" t="s">
        <v>844</v>
      </c>
      <c r="D188">
        <v>4</v>
      </c>
      <c r="E188">
        <v>4</v>
      </c>
      <c r="F188">
        <v>3</v>
      </c>
      <c r="G188">
        <v>3</v>
      </c>
      <c r="H188">
        <v>3</v>
      </c>
      <c r="I188">
        <v>4</v>
      </c>
      <c r="J188">
        <v>6</v>
      </c>
      <c r="Z188">
        <v>27</v>
      </c>
      <c r="AA188" t="s">
        <v>954</v>
      </c>
    </row>
    <row r="189" spans="1:27" x14ac:dyDescent="0.3">
      <c r="A189">
        <v>1</v>
      </c>
      <c r="B189" t="s">
        <v>1016</v>
      </c>
      <c r="C189" t="s">
        <v>1017</v>
      </c>
      <c r="D189">
        <v>6</v>
      </c>
      <c r="E189">
        <v>6</v>
      </c>
      <c r="F189">
        <v>5</v>
      </c>
      <c r="G189">
        <v>6</v>
      </c>
      <c r="H189">
        <v>8</v>
      </c>
      <c r="I189">
        <v>4</v>
      </c>
      <c r="J189">
        <v>7</v>
      </c>
      <c r="Z189">
        <v>42</v>
      </c>
      <c r="AA189" t="s">
        <v>954</v>
      </c>
    </row>
    <row r="190" spans="1:27" x14ac:dyDescent="0.3">
      <c r="A190">
        <v>2</v>
      </c>
      <c r="B190" t="s">
        <v>1016</v>
      </c>
      <c r="C190" t="s">
        <v>1017</v>
      </c>
      <c r="G190">
        <v>2</v>
      </c>
      <c r="I190">
        <v>1</v>
      </c>
      <c r="J190">
        <v>1</v>
      </c>
      <c r="Z190">
        <v>4</v>
      </c>
      <c r="AA190" t="s">
        <v>954</v>
      </c>
    </row>
    <row r="191" spans="1:27" x14ac:dyDescent="0.3">
      <c r="A191">
        <v>1</v>
      </c>
      <c r="B191" t="s">
        <v>1018</v>
      </c>
      <c r="C191" t="s">
        <v>945</v>
      </c>
      <c r="E191">
        <v>7</v>
      </c>
      <c r="F191">
        <v>36</v>
      </c>
      <c r="G191">
        <v>32</v>
      </c>
      <c r="H191">
        <v>30</v>
      </c>
      <c r="I191">
        <v>10</v>
      </c>
      <c r="J191">
        <v>3</v>
      </c>
      <c r="Z191">
        <v>118</v>
      </c>
      <c r="AA191" t="s">
        <v>954</v>
      </c>
    </row>
    <row r="192" spans="1:27" x14ac:dyDescent="0.3">
      <c r="A192">
        <v>2</v>
      </c>
      <c r="B192" t="s">
        <v>1018</v>
      </c>
      <c r="C192" t="s">
        <v>945</v>
      </c>
      <c r="E192">
        <v>1</v>
      </c>
      <c r="G192">
        <v>1</v>
      </c>
      <c r="Z192">
        <v>2</v>
      </c>
      <c r="AA192" t="s">
        <v>954</v>
      </c>
    </row>
    <row r="193" spans="1:27" x14ac:dyDescent="0.3">
      <c r="A193">
        <v>1</v>
      </c>
      <c r="B193" t="s">
        <v>1019</v>
      </c>
      <c r="C193" t="s">
        <v>844</v>
      </c>
      <c r="D193">
        <v>1</v>
      </c>
      <c r="E193">
        <v>3</v>
      </c>
      <c r="F193">
        <v>2</v>
      </c>
      <c r="I193">
        <v>3</v>
      </c>
      <c r="Z193">
        <v>9</v>
      </c>
      <c r="AA193" t="s">
        <v>954</v>
      </c>
    </row>
    <row r="194" spans="1:27" x14ac:dyDescent="0.3">
      <c r="A194">
        <v>2</v>
      </c>
      <c r="B194" t="s">
        <v>1019</v>
      </c>
      <c r="C194" t="s">
        <v>844</v>
      </c>
      <c r="H194">
        <v>1</v>
      </c>
      <c r="I194">
        <v>1</v>
      </c>
      <c r="Z194">
        <v>2</v>
      </c>
      <c r="AA194" t="s">
        <v>954</v>
      </c>
    </row>
    <row r="195" spans="1:27" x14ac:dyDescent="0.3">
      <c r="A195">
        <v>1</v>
      </c>
      <c r="B195" t="s">
        <v>1020</v>
      </c>
      <c r="C195" t="s">
        <v>811</v>
      </c>
      <c r="E195">
        <v>10</v>
      </c>
      <c r="F195">
        <v>11</v>
      </c>
      <c r="G195">
        <v>13</v>
      </c>
      <c r="J195">
        <v>1</v>
      </c>
      <c r="Z195">
        <v>35</v>
      </c>
      <c r="AA195" t="s">
        <v>954</v>
      </c>
    </row>
    <row r="196" spans="1:27" x14ac:dyDescent="0.3">
      <c r="A196">
        <v>2</v>
      </c>
      <c r="B196" t="s">
        <v>1020</v>
      </c>
      <c r="C196" t="s">
        <v>811</v>
      </c>
      <c r="E196">
        <v>1</v>
      </c>
      <c r="H196">
        <v>1</v>
      </c>
      <c r="Z196">
        <v>2</v>
      </c>
      <c r="AA196" t="s">
        <v>954</v>
      </c>
    </row>
    <row r="197" spans="1:27" x14ac:dyDescent="0.3">
      <c r="A197">
        <v>1</v>
      </c>
      <c r="B197" t="s">
        <v>1021</v>
      </c>
      <c r="C197" t="s">
        <v>1017</v>
      </c>
      <c r="E197">
        <v>3</v>
      </c>
      <c r="G197">
        <v>1</v>
      </c>
      <c r="H197">
        <v>2</v>
      </c>
      <c r="Z197">
        <v>6</v>
      </c>
      <c r="AA197" t="s">
        <v>954</v>
      </c>
    </row>
    <row r="198" spans="1:27" x14ac:dyDescent="0.3">
      <c r="A198">
        <v>2</v>
      </c>
      <c r="B198" t="s">
        <v>1021</v>
      </c>
      <c r="C198" t="s">
        <v>1017</v>
      </c>
      <c r="F198">
        <v>1</v>
      </c>
      <c r="Z198">
        <v>1</v>
      </c>
      <c r="AA198" t="s">
        <v>954</v>
      </c>
    </row>
    <row r="199" spans="1:27" x14ac:dyDescent="0.3">
      <c r="A199">
        <v>1</v>
      </c>
      <c r="B199" t="s">
        <v>1022</v>
      </c>
      <c r="C199" t="s">
        <v>811</v>
      </c>
      <c r="D199">
        <v>5</v>
      </c>
      <c r="E199">
        <v>9</v>
      </c>
      <c r="F199">
        <v>5</v>
      </c>
      <c r="G199">
        <v>7</v>
      </c>
      <c r="H199">
        <v>5</v>
      </c>
      <c r="I199">
        <v>2</v>
      </c>
      <c r="J199">
        <v>7</v>
      </c>
      <c r="Z199">
        <v>40</v>
      </c>
      <c r="AA199" t="s">
        <v>954</v>
      </c>
    </row>
    <row r="200" spans="1:27" x14ac:dyDescent="0.3">
      <c r="A200">
        <v>2</v>
      </c>
      <c r="B200" t="s">
        <v>1022</v>
      </c>
      <c r="C200" t="s">
        <v>811</v>
      </c>
      <c r="D200">
        <v>1</v>
      </c>
      <c r="H200">
        <v>1</v>
      </c>
      <c r="Z200">
        <v>2</v>
      </c>
      <c r="AA200" t="s">
        <v>954</v>
      </c>
    </row>
    <row r="201" spans="1:27" x14ac:dyDescent="0.3">
      <c r="A201">
        <v>1</v>
      </c>
      <c r="B201" t="s">
        <v>1023</v>
      </c>
      <c r="C201" t="s">
        <v>1024</v>
      </c>
      <c r="G201">
        <v>1</v>
      </c>
      <c r="Z201">
        <v>1</v>
      </c>
      <c r="AA201" t="s">
        <v>954</v>
      </c>
    </row>
    <row r="202" spans="1:27" x14ac:dyDescent="0.3">
      <c r="A202">
        <v>2</v>
      </c>
      <c r="B202" t="s">
        <v>99</v>
      </c>
      <c r="C202" t="s">
        <v>872</v>
      </c>
      <c r="F202">
        <v>3</v>
      </c>
      <c r="G202">
        <v>2</v>
      </c>
      <c r="H202">
        <v>1</v>
      </c>
      <c r="J202">
        <v>1</v>
      </c>
      <c r="Z202">
        <v>7</v>
      </c>
      <c r="AA202" t="s">
        <v>954</v>
      </c>
    </row>
    <row r="203" spans="1:27" x14ac:dyDescent="0.3">
      <c r="A203">
        <v>2</v>
      </c>
      <c r="B203" t="s">
        <v>101</v>
      </c>
      <c r="C203" t="s">
        <v>888</v>
      </c>
      <c r="G203">
        <v>4</v>
      </c>
      <c r="H203">
        <v>3</v>
      </c>
      <c r="I203">
        <v>1</v>
      </c>
      <c r="J203">
        <v>1</v>
      </c>
      <c r="Z203">
        <v>9</v>
      </c>
      <c r="AA203" t="s">
        <v>954</v>
      </c>
    </row>
    <row r="204" spans="1:27" x14ac:dyDescent="0.3">
      <c r="A204">
        <v>2</v>
      </c>
      <c r="B204" t="s">
        <v>103</v>
      </c>
      <c r="C204" t="s">
        <v>824</v>
      </c>
      <c r="E204">
        <v>1</v>
      </c>
      <c r="H204">
        <v>1</v>
      </c>
      <c r="I204">
        <v>2</v>
      </c>
      <c r="L204">
        <v>5</v>
      </c>
      <c r="Z204">
        <v>9</v>
      </c>
      <c r="AA204" t="s">
        <v>954</v>
      </c>
    </row>
    <row r="205" spans="1:27" x14ac:dyDescent="0.3">
      <c r="A205">
        <v>2</v>
      </c>
      <c r="B205" t="s">
        <v>107</v>
      </c>
      <c r="C205" t="s">
        <v>857</v>
      </c>
      <c r="H205">
        <v>1</v>
      </c>
      <c r="I205">
        <v>2</v>
      </c>
      <c r="J205">
        <v>1</v>
      </c>
      <c r="Z205">
        <v>4</v>
      </c>
      <c r="AA205" t="s">
        <v>954</v>
      </c>
    </row>
    <row r="206" spans="1:27" x14ac:dyDescent="0.3">
      <c r="A206">
        <v>1</v>
      </c>
      <c r="B206" t="s">
        <v>1025</v>
      </c>
      <c r="C206" t="s">
        <v>872</v>
      </c>
      <c r="E206">
        <v>24</v>
      </c>
      <c r="F206">
        <v>27</v>
      </c>
      <c r="G206">
        <v>25</v>
      </c>
      <c r="H206">
        <v>25</v>
      </c>
      <c r="I206">
        <v>25</v>
      </c>
      <c r="J206">
        <v>25</v>
      </c>
      <c r="K206">
        <v>20</v>
      </c>
      <c r="L206">
        <v>25</v>
      </c>
      <c r="Z206">
        <v>196</v>
      </c>
      <c r="AA206" t="s">
        <v>954</v>
      </c>
    </row>
    <row r="207" spans="1:27" x14ac:dyDescent="0.3">
      <c r="A207">
        <v>1</v>
      </c>
      <c r="B207" t="s">
        <v>1026</v>
      </c>
      <c r="C207" t="s">
        <v>857</v>
      </c>
      <c r="E207">
        <v>5</v>
      </c>
      <c r="F207">
        <v>11</v>
      </c>
      <c r="G207">
        <v>20</v>
      </c>
      <c r="H207">
        <v>25</v>
      </c>
      <c r="I207">
        <v>25</v>
      </c>
      <c r="J207">
        <v>25</v>
      </c>
      <c r="K207">
        <v>20</v>
      </c>
      <c r="L207">
        <v>20</v>
      </c>
      <c r="Z207">
        <v>151</v>
      </c>
      <c r="AA207" t="s">
        <v>954</v>
      </c>
    </row>
    <row r="208" spans="1:27" x14ac:dyDescent="0.3">
      <c r="A208">
        <v>1</v>
      </c>
      <c r="B208" t="s">
        <v>1027</v>
      </c>
      <c r="C208" t="s">
        <v>978</v>
      </c>
      <c r="G208">
        <v>1</v>
      </c>
      <c r="H208">
        <v>1</v>
      </c>
      <c r="J208">
        <v>1</v>
      </c>
      <c r="Z208">
        <v>3</v>
      </c>
      <c r="AA208" t="s">
        <v>954</v>
      </c>
    </row>
    <row r="209" spans="1:27" x14ac:dyDescent="0.3">
      <c r="A209">
        <v>1</v>
      </c>
      <c r="B209" t="s">
        <v>1028</v>
      </c>
      <c r="C209" t="s">
        <v>824</v>
      </c>
      <c r="E209">
        <v>1</v>
      </c>
      <c r="F209">
        <v>1</v>
      </c>
      <c r="G209">
        <v>3</v>
      </c>
      <c r="H209">
        <v>7</v>
      </c>
      <c r="I209">
        <v>3</v>
      </c>
      <c r="L209">
        <v>2</v>
      </c>
      <c r="Z209">
        <v>17</v>
      </c>
      <c r="AA209" t="s">
        <v>954</v>
      </c>
    </row>
    <row r="210" spans="1:27" x14ac:dyDescent="0.3">
      <c r="A210">
        <v>1</v>
      </c>
      <c r="B210" t="s">
        <v>1029</v>
      </c>
      <c r="C210" t="s">
        <v>978</v>
      </c>
      <c r="F210">
        <v>1</v>
      </c>
      <c r="G210">
        <v>2</v>
      </c>
      <c r="H210">
        <v>1</v>
      </c>
      <c r="I210">
        <v>2</v>
      </c>
      <c r="K210">
        <v>1</v>
      </c>
      <c r="Z210">
        <v>7</v>
      </c>
      <c r="AA210" t="s">
        <v>954</v>
      </c>
    </row>
    <row r="211" spans="1:27" x14ac:dyDescent="0.3">
      <c r="A211">
        <v>1</v>
      </c>
      <c r="B211" t="s">
        <v>1030</v>
      </c>
      <c r="C211" t="s">
        <v>880</v>
      </c>
      <c r="F211">
        <v>4</v>
      </c>
      <c r="G211">
        <v>17</v>
      </c>
      <c r="H211">
        <v>11</v>
      </c>
      <c r="I211">
        <v>4</v>
      </c>
      <c r="J211">
        <v>2</v>
      </c>
      <c r="K211">
        <v>2</v>
      </c>
      <c r="L211">
        <v>9</v>
      </c>
      <c r="Z211">
        <v>49</v>
      </c>
      <c r="AA211" t="s">
        <v>954</v>
      </c>
    </row>
    <row r="212" spans="1:27" x14ac:dyDescent="0.3">
      <c r="A212">
        <v>2</v>
      </c>
      <c r="B212" t="s">
        <v>1030</v>
      </c>
      <c r="C212" t="s">
        <v>880</v>
      </c>
      <c r="G212">
        <v>1</v>
      </c>
      <c r="Z212">
        <v>1</v>
      </c>
      <c r="AA212" t="s">
        <v>954</v>
      </c>
    </row>
    <row r="213" spans="1:27" x14ac:dyDescent="0.3">
      <c r="A213">
        <v>1</v>
      </c>
      <c r="B213" t="s">
        <v>1031</v>
      </c>
      <c r="C213" t="s">
        <v>1032</v>
      </c>
      <c r="E213">
        <v>5</v>
      </c>
      <c r="F213">
        <v>13</v>
      </c>
      <c r="G213">
        <v>24</v>
      </c>
      <c r="H213">
        <v>29</v>
      </c>
      <c r="I213">
        <v>28</v>
      </c>
      <c r="J213">
        <v>27</v>
      </c>
      <c r="K213">
        <v>20</v>
      </c>
      <c r="L213">
        <v>20</v>
      </c>
      <c r="Z213">
        <v>166</v>
      </c>
      <c r="AA213" t="s">
        <v>954</v>
      </c>
    </row>
    <row r="214" spans="1:27" x14ac:dyDescent="0.3">
      <c r="A214">
        <v>1</v>
      </c>
      <c r="B214" t="s">
        <v>1033</v>
      </c>
      <c r="C214" t="s">
        <v>978</v>
      </c>
      <c r="J214">
        <v>1</v>
      </c>
      <c r="K214">
        <v>2</v>
      </c>
      <c r="L214">
        <v>9</v>
      </c>
      <c r="M214">
        <v>5</v>
      </c>
      <c r="O214">
        <v>1</v>
      </c>
      <c r="P214">
        <v>2</v>
      </c>
      <c r="Q214">
        <v>1</v>
      </c>
      <c r="R214">
        <v>2</v>
      </c>
      <c r="T214">
        <v>2</v>
      </c>
      <c r="Z214">
        <v>25</v>
      </c>
      <c r="AA214" t="s">
        <v>954</v>
      </c>
    </row>
    <row r="215" spans="1:27" x14ac:dyDescent="0.3">
      <c r="A215">
        <v>2</v>
      </c>
      <c r="B215" t="s">
        <v>1033</v>
      </c>
      <c r="C215" t="s">
        <v>978</v>
      </c>
      <c r="K215">
        <v>1</v>
      </c>
      <c r="Z215">
        <v>1</v>
      </c>
      <c r="AA215" t="s">
        <v>954</v>
      </c>
    </row>
    <row r="216" spans="1:27" x14ac:dyDescent="0.3">
      <c r="A216">
        <v>1</v>
      </c>
      <c r="B216" t="s">
        <v>1202</v>
      </c>
      <c r="C216" t="s">
        <v>824</v>
      </c>
      <c r="K216">
        <v>4</v>
      </c>
      <c r="L216">
        <v>8</v>
      </c>
      <c r="M216">
        <v>7</v>
      </c>
      <c r="O216">
        <v>3</v>
      </c>
      <c r="P216">
        <v>4</v>
      </c>
      <c r="R216">
        <v>5</v>
      </c>
      <c r="S216">
        <v>1</v>
      </c>
      <c r="Z216">
        <v>32</v>
      </c>
      <c r="AA216" t="s">
        <v>954</v>
      </c>
    </row>
    <row r="217" spans="1:27" x14ac:dyDescent="0.3">
      <c r="A217">
        <v>1</v>
      </c>
      <c r="B217" t="s">
        <v>1034</v>
      </c>
      <c r="C217" t="s">
        <v>1035</v>
      </c>
      <c r="K217">
        <v>1</v>
      </c>
      <c r="L217">
        <v>5</v>
      </c>
      <c r="M217">
        <v>2</v>
      </c>
      <c r="N217">
        <v>3</v>
      </c>
      <c r="O217">
        <v>3</v>
      </c>
      <c r="P217">
        <v>3</v>
      </c>
      <c r="Q217">
        <v>4</v>
      </c>
      <c r="R217">
        <v>1</v>
      </c>
      <c r="S217">
        <v>3</v>
      </c>
      <c r="T217">
        <v>4</v>
      </c>
      <c r="Z217">
        <v>29</v>
      </c>
      <c r="AA217" t="s">
        <v>954</v>
      </c>
    </row>
    <row r="218" spans="1:27" x14ac:dyDescent="0.3">
      <c r="A218">
        <v>2</v>
      </c>
      <c r="B218" t="s">
        <v>1034</v>
      </c>
      <c r="C218" t="s">
        <v>1035</v>
      </c>
      <c r="M218">
        <v>1</v>
      </c>
      <c r="Q218">
        <v>2</v>
      </c>
      <c r="R218">
        <v>4</v>
      </c>
      <c r="Z218">
        <v>7</v>
      </c>
      <c r="AA218" t="s">
        <v>954</v>
      </c>
    </row>
    <row r="219" spans="1:27" x14ac:dyDescent="0.3">
      <c r="A219">
        <v>2</v>
      </c>
      <c r="B219" t="s">
        <v>1036</v>
      </c>
      <c r="C219" t="s">
        <v>929</v>
      </c>
      <c r="P219">
        <v>1</v>
      </c>
      <c r="T219">
        <v>3</v>
      </c>
      <c r="Z219">
        <v>4</v>
      </c>
      <c r="AA219" t="s">
        <v>954</v>
      </c>
    </row>
    <row r="220" spans="1:27" x14ac:dyDescent="0.3">
      <c r="A220">
        <v>2</v>
      </c>
      <c r="B220" t="s">
        <v>1037</v>
      </c>
      <c r="C220" t="s">
        <v>1038</v>
      </c>
      <c r="L220">
        <v>1</v>
      </c>
      <c r="M220">
        <v>1</v>
      </c>
      <c r="Q220">
        <v>1</v>
      </c>
      <c r="S220">
        <v>1</v>
      </c>
      <c r="T220">
        <v>2</v>
      </c>
      <c r="Z220">
        <v>6</v>
      </c>
      <c r="AA220" t="s">
        <v>954</v>
      </c>
    </row>
    <row r="221" spans="1:27" x14ac:dyDescent="0.3">
      <c r="A221">
        <v>1</v>
      </c>
      <c r="B221" t="s">
        <v>1039</v>
      </c>
      <c r="C221" t="s">
        <v>1040</v>
      </c>
      <c r="O221">
        <v>1</v>
      </c>
      <c r="Z221">
        <v>1</v>
      </c>
      <c r="AA221" t="s">
        <v>954</v>
      </c>
    </row>
    <row r="222" spans="1:27" x14ac:dyDescent="0.3">
      <c r="A222">
        <v>2</v>
      </c>
      <c r="B222" t="s">
        <v>1039</v>
      </c>
      <c r="C222" t="s">
        <v>1040</v>
      </c>
      <c r="M222">
        <v>1</v>
      </c>
      <c r="R222">
        <v>1</v>
      </c>
      <c r="S222">
        <v>1</v>
      </c>
      <c r="T222">
        <v>1</v>
      </c>
      <c r="Z222">
        <v>4</v>
      </c>
      <c r="AA222" t="s">
        <v>954</v>
      </c>
    </row>
    <row r="223" spans="1:27" x14ac:dyDescent="0.3">
      <c r="A223">
        <v>1</v>
      </c>
      <c r="B223" t="s">
        <v>1041</v>
      </c>
      <c r="C223" t="s">
        <v>844</v>
      </c>
      <c r="T223">
        <v>1</v>
      </c>
      <c r="Z223">
        <v>1</v>
      </c>
      <c r="AA223" t="s">
        <v>954</v>
      </c>
    </row>
    <row r="224" spans="1:27" x14ac:dyDescent="0.3">
      <c r="A224">
        <v>2</v>
      </c>
      <c r="B224" t="s">
        <v>1042</v>
      </c>
      <c r="C224" t="s">
        <v>808</v>
      </c>
      <c r="L224">
        <v>1</v>
      </c>
      <c r="S224">
        <v>1</v>
      </c>
      <c r="T224">
        <v>1</v>
      </c>
      <c r="Z224">
        <v>3</v>
      </c>
      <c r="AA224" t="s">
        <v>954</v>
      </c>
    </row>
    <row r="225" spans="1:27" x14ac:dyDescent="0.3">
      <c r="A225">
        <v>1</v>
      </c>
      <c r="B225" t="s">
        <v>1043</v>
      </c>
      <c r="C225" t="s">
        <v>1044</v>
      </c>
      <c r="T225">
        <v>1</v>
      </c>
      <c r="Z225">
        <v>1</v>
      </c>
      <c r="AA225" t="s">
        <v>954</v>
      </c>
    </row>
    <row r="226" spans="1:27" x14ac:dyDescent="0.3">
      <c r="A226">
        <v>1</v>
      </c>
      <c r="B226" t="s">
        <v>1045</v>
      </c>
      <c r="C226" t="s">
        <v>880</v>
      </c>
      <c r="L226">
        <v>15</v>
      </c>
      <c r="M226">
        <v>14</v>
      </c>
      <c r="Z226">
        <v>29</v>
      </c>
      <c r="AA226" t="s">
        <v>954</v>
      </c>
    </row>
    <row r="227" spans="1:27" x14ac:dyDescent="0.3">
      <c r="A227">
        <v>2</v>
      </c>
      <c r="B227" t="s">
        <v>1045</v>
      </c>
      <c r="C227" t="s">
        <v>880</v>
      </c>
      <c r="K227">
        <v>1</v>
      </c>
      <c r="M227">
        <v>1</v>
      </c>
      <c r="O227">
        <v>1</v>
      </c>
      <c r="P227">
        <v>3</v>
      </c>
      <c r="Q227">
        <v>2</v>
      </c>
      <c r="S227">
        <v>1</v>
      </c>
      <c r="Z227">
        <v>9</v>
      </c>
      <c r="AA227" t="s">
        <v>954</v>
      </c>
    </row>
    <row r="228" spans="1:27" x14ac:dyDescent="0.3">
      <c r="A228">
        <v>2</v>
      </c>
      <c r="B228" t="s">
        <v>1046</v>
      </c>
      <c r="C228" t="s">
        <v>898</v>
      </c>
      <c r="R228">
        <v>1</v>
      </c>
      <c r="Z228">
        <v>1</v>
      </c>
      <c r="AA228" t="s">
        <v>954</v>
      </c>
    </row>
    <row r="229" spans="1:27" x14ac:dyDescent="0.3">
      <c r="A229">
        <v>1</v>
      </c>
      <c r="B229" t="s">
        <v>1047</v>
      </c>
      <c r="C229" t="s">
        <v>872</v>
      </c>
      <c r="K229">
        <v>3</v>
      </c>
      <c r="L229">
        <v>6</v>
      </c>
      <c r="M229">
        <v>10</v>
      </c>
      <c r="N229">
        <v>4</v>
      </c>
      <c r="O229">
        <v>6</v>
      </c>
      <c r="P229">
        <v>6</v>
      </c>
      <c r="Q229">
        <v>5</v>
      </c>
      <c r="R229">
        <v>6</v>
      </c>
      <c r="S229">
        <v>1</v>
      </c>
      <c r="T229">
        <v>1</v>
      </c>
      <c r="Z229">
        <v>48</v>
      </c>
      <c r="AA229" t="s">
        <v>954</v>
      </c>
    </row>
    <row r="230" spans="1:27" x14ac:dyDescent="0.3">
      <c r="A230">
        <v>2</v>
      </c>
      <c r="B230" t="s">
        <v>1047</v>
      </c>
      <c r="C230" t="s">
        <v>872</v>
      </c>
      <c r="N230">
        <v>1</v>
      </c>
      <c r="O230">
        <v>1</v>
      </c>
      <c r="Q230">
        <v>1</v>
      </c>
      <c r="Z230">
        <v>3</v>
      </c>
      <c r="AA230" t="s">
        <v>954</v>
      </c>
    </row>
    <row r="231" spans="1:27" x14ac:dyDescent="0.3">
      <c r="A231">
        <v>1</v>
      </c>
      <c r="B231" t="s">
        <v>1048</v>
      </c>
      <c r="C231" t="s">
        <v>872</v>
      </c>
      <c r="L231">
        <v>3</v>
      </c>
      <c r="Z231">
        <v>3</v>
      </c>
      <c r="AA231" t="s">
        <v>954</v>
      </c>
    </row>
    <row r="232" spans="1:27" x14ac:dyDescent="0.3">
      <c r="A232">
        <v>2</v>
      </c>
      <c r="B232" t="s">
        <v>1048</v>
      </c>
      <c r="C232" t="s">
        <v>872</v>
      </c>
      <c r="S232">
        <v>1</v>
      </c>
      <c r="Z232">
        <v>1</v>
      </c>
      <c r="AA232" t="s">
        <v>954</v>
      </c>
    </row>
    <row r="233" spans="1:27" x14ac:dyDescent="0.3">
      <c r="A233">
        <v>2</v>
      </c>
      <c r="B233" t="s">
        <v>1049</v>
      </c>
      <c r="C233" t="s">
        <v>872</v>
      </c>
      <c r="S233">
        <v>1</v>
      </c>
      <c r="Z233">
        <v>1</v>
      </c>
      <c r="AA233" t="s">
        <v>954</v>
      </c>
    </row>
    <row r="234" spans="1:27" x14ac:dyDescent="0.3">
      <c r="A234">
        <v>1</v>
      </c>
      <c r="B234" t="s">
        <v>1050</v>
      </c>
      <c r="C234" t="s">
        <v>857</v>
      </c>
      <c r="L234">
        <v>10</v>
      </c>
      <c r="Z234">
        <v>10</v>
      </c>
      <c r="AA234" t="s">
        <v>954</v>
      </c>
    </row>
    <row r="235" spans="1:27" x14ac:dyDescent="0.3">
      <c r="A235">
        <v>2</v>
      </c>
      <c r="B235" t="s">
        <v>1050</v>
      </c>
      <c r="C235" t="s">
        <v>857</v>
      </c>
      <c r="K235">
        <v>1</v>
      </c>
      <c r="L235">
        <v>1</v>
      </c>
      <c r="N235">
        <v>1</v>
      </c>
      <c r="P235">
        <v>1</v>
      </c>
      <c r="Q235">
        <v>1</v>
      </c>
      <c r="T235">
        <v>1</v>
      </c>
      <c r="Z235">
        <v>6</v>
      </c>
      <c r="AA235" t="s">
        <v>954</v>
      </c>
    </row>
    <row r="236" spans="1:27" x14ac:dyDescent="0.3">
      <c r="A236">
        <v>2</v>
      </c>
      <c r="B236" t="s">
        <v>1051</v>
      </c>
      <c r="C236" t="s">
        <v>962</v>
      </c>
      <c r="K236">
        <v>1</v>
      </c>
      <c r="L236">
        <v>2</v>
      </c>
      <c r="M236">
        <v>2</v>
      </c>
      <c r="T236">
        <v>1</v>
      </c>
      <c r="Z236">
        <v>6</v>
      </c>
      <c r="AA236" t="s">
        <v>954</v>
      </c>
    </row>
    <row r="237" spans="1:27" x14ac:dyDescent="0.3">
      <c r="A237">
        <v>2</v>
      </c>
      <c r="B237" t="s">
        <v>1052</v>
      </c>
      <c r="C237" t="s">
        <v>978</v>
      </c>
      <c r="K237">
        <v>1</v>
      </c>
      <c r="N237">
        <v>1</v>
      </c>
      <c r="P237">
        <v>5</v>
      </c>
      <c r="S237">
        <v>2</v>
      </c>
      <c r="Z237">
        <v>9</v>
      </c>
      <c r="AA237" t="s">
        <v>954</v>
      </c>
    </row>
    <row r="238" spans="1:27" x14ac:dyDescent="0.3">
      <c r="A238">
        <v>2</v>
      </c>
      <c r="B238" t="s">
        <v>1053</v>
      </c>
      <c r="C238" t="s">
        <v>1035</v>
      </c>
      <c r="S238">
        <v>2</v>
      </c>
      <c r="Z238">
        <v>2</v>
      </c>
      <c r="AA238" t="s">
        <v>954</v>
      </c>
    </row>
    <row r="239" spans="1:27" x14ac:dyDescent="0.3">
      <c r="A239">
        <v>2</v>
      </c>
      <c r="B239" t="s">
        <v>1054</v>
      </c>
      <c r="C239" t="s">
        <v>857</v>
      </c>
      <c r="L239">
        <v>1</v>
      </c>
      <c r="O239">
        <v>1</v>
      </c>
      <c r="Z239">
        <v>2</v>
      </c>
      <c r="AA239" t="s">
        <v>954</v>
      </c>
    </row>
    <row r="240" spans="1:27" x14ac:dyDescent="0.3">
      <c r="A240">
        <v>1</v>
      </c>
      <c r="B240" t="s">
        <v>1055</v>
      </c>
      <c r="C240" t="s">
        <v>872</v>
      </c>
      <c r="M240">
        <v>2</v>
      </c>
      <c r="N240">
        <v>3</v>
      </c>
      <c r="O240">
        <v>3</v>
      </c>
      <c r="P240">
        <v>4</v>
      </c>
      <c r="Q240">
        <v>6</v>
      </c>
      <c r="R240">
        <v>7</v>
      </c>
      <c r="S240">
        <v>2</v>
      </c>
      <c r="T240">
        <v>5</v>
      </c>
      <c r="Z240">
        <v>32</v>
      </c>
      <c r="AA240" t="s">
        <v>954</v>
      </c>
    </row>
    <row r="241" spans="1:27" x14ac:dyDescent="0.3">
      <c r="A241">
        <v>2</v>
      </c>
      <c r="B241" t="s">
        <v>1055</v>
      </c>
      <c r="C241" t="s">
        <v>872</v>
      </c>
      <c r="N241">
        <v>2</v>
      </c>
      <c r="Z241">
        <v>2</v>
      </c>
      <c r="AA241" t="s">
        <v>954</v>
      </c>
    </row>
    <row r="242" spans="1:27" x14ac:dyDescent="0.3">
      <c r="A242">
        <v>1</v>
      </c>
      <c r="B242" t="s">
        <v>1203</v>
      </c>
      <c r="C242" t="s">
        <v>965</v>
      </c>
      <c r="J242">
        <v>1</v>
      </c>
      <c r="K242">
        <v>9</v>
      </c>
      <c r="L242">
        <v>10</v>
      </c>
      <c r="M242">
        <v>14</v>
      </c>
      <c r="N242">
        <v>8</v>
      </c>
      <c r="O242">
        <v>6</v>
      </c>
      <c r="P242">
        <v>4</v>
      </c>
      <c r="Q242">
        <v>8</v>
      </c>
      <c r="R242">
        <v>7</v>
      </c>
      <c r="S242">
        <v>4</v>
      </c>
      <c r="T242">
        <v>5</v>
      </c>
      <c r="Z242">
        <v>76</v>
      </c>
      <c r="AA242" t="s">
        <v>954</v>
      </c>
    </row>
    <row r="243" spans="1:27" x14ac:dyDescent="0.3">
      <c r="A243">
        <v>2</v>
      </c>
      <c r="B243" t="s">
        <v>1203</v>
      </c>
      <c r="C243" t="s">
        <v>965</v>
      </c>
      <c r="Q243">
        <v>1</v>
      </c>
      <c r="Z243">
        <v>1</v>
      </c>
      <c r="AA243" t="s">
        <v>954</v>
      </c>
    </row>
    <row r="244" spans="1:27" x14ac:dyDescent="0.3">
      <c r="A244">
        <v>2</v>
      </c>
      <c r="B244" t="s">
        <v>1056</v>
      </c>
      <c r="C244" t="s">
        <v>824</v>
      </c>
      <c r="P244">
        <v>1</v>
      </c>
      <c r="Q244">
        <v>1</v>
      </c>
      <c r="Z244">
        <v>2</v>
      </c>
      <c r="AA244" t="s">
        <v>954</v>
      </c>
    </row>
    <row r="245" spans="1:27" x14ac:dyDescent="0.3">
      <c r="A245">
        <v>1</v>
      </c>
      <c r="B245" t="s">
        <v>1057</v>
      </c>
      <c r="C245" t="s">
        <v>1038</v>
      </c>
      <c r="O245">
        <v>1</v>
      </c>
      <c r="R245">
        <v>1</v>
      </c>
      <c r="T245">
        <v>1</v>
      </c>
      <c r="Z245">
        <v>3</v>
      </c>
      <c r="AA245" t="s">
        <v>954</v>
      </c>
    </row>
    <row r="246" spans="1:27" x14ac:dyDescent="0.3">
      <c r="A246">
        <v>2</v>
      </c>
      <c r="B246" t="s">
        <v>1057</v>
      </c>
      <c r="C246" t="s">
        <v>1038</v>
      </c>
      <c r="P246">
        <v>3</v>
      </c>
      <c r="Q246">
        <v>1</v>
      </c>
      <c r="R246">
        <v>1</v>
      </c>
      <c r="Z246">
        <v>5</v>
      </c>
      <c r="AA246" t="s">
        <v>954</v>
      </c>
    </row>
    <row r="247" spans="1:27" x14ac:dyDescent="0.3">
      <c r="A247">
        <v>2</v>
      </c>
      <c r="B247" t="s">
        <v>1058</v>
      </c>
      <c r="C247" t="s">
        <v>888</v>
      </c>
      <c r="T247">
        <v>1</v>
      </c>
      <c r="Z247">
        <v>1</v>
      </c>
      <c r="AA247" t="s">
        <v>954</v>
      </c>
    </row>
    <row r="248" spans="1:27" x14ac:dyDescent="0.3">
      <c r="A248">
        <v>1</v>
      </c>
      <c r="B248" t="s">
        <v>1059</v>
      </c>
      <c r="C248" t="s">
        <v>808</v>
      </c>
      <c r="Q248">
        <v>1</v>
      </c>
      <c r="Z248">
        <v>1</v>
      </c>
      <c r="AA248" t="s">
        <v>954</v>
      </c>
    </row>
    <row r="249" spans="1:27" x14ac:dyDescent="0.3">
      <c r="A249">
        <v>1</v>
      </c>
      <c r="B249" t="s">
        <v>1060</v>
      </c>
      <c r="C249" t="s">
        <v>844</v>
      </c>
      <c r="S249">
        <v>1</v>
      </c>
      <c r="Z249">
        <v>1</v>
      </c>
      <c r="AA249" t="s">
        <v>954</v>
      </c>
    </row>
    <row r="250" spans="1:27" x14ac:dyDescent="0.3">
      <c r="A250">
        <v>2</v>
      </c>
      <c r="B250" t="s">
        <v>1060</v>
      </c>
      <c r="C250" t="s">
        <v>844</v>
      </c>
      <c r="R250">
        <v>1</v>
      </c>
      <c r="S250">
        <v>2</v>
      </c>
      <c r="Z250">
        <v>3</v>
      </c>
      <c r="AA250" t="s">
        <v>954</v>
      </c>
    </row>
    <row r="251" spans="1:27" x14ac:dyDescent="0.3">
      <c r="A251">
        <v>1</v>
      </c>
      <c r="B251" t="s">
        <v>1061</v>
      </c>
      <c r="C251" t="s">
        <v>811</v>
      </c>
      <c r="J251">
        <v>1</v>
      </c>
      <c r="O251">
        <v>4</v>
      </c>
      <c r="T251">
        <v>1</v>
      </c>
      <c r="Z251">
        <v>6</v>
      </c>
      <c r="AA251" t="s">
        <v>954</v>
      </c>
    </row>
    <row r="252" spans="1:27" x14ac:dyDescent="0.3">
      <c r="A252">
        <v>1</v>
      </c>
      <c r="B252" t="s">
        <v>1062</v>
      </c>
      <c r="C252" t="s">
        <v>1017</v>
      </c>
      <c r="O252">
        <v>2</v>
      </c>
      <c r="Q252">
        <v>2</v>
      </c>
      <c r="R252">
        <v>3</v>
      </c>
      <c r="S252">
        <v>2</v>
      </c>
      <c r="Z252">
        <v>9</v>
      </c>
      <c r="AA252" t="s">
        <v>954</v>
      </c>
    </row>
    <row r="253" spans="1:27" x14ac:dyDescent="0.3">
      <c r="A253">
        <v>2</v>
      </c>
      <c r="B253" t="s">
        <v>1062</v>
      </c>
      <c r="C253" t="s">
        <v>1017</v>
      </c>
      <c r="N253">
        <v>5</v>
      </c>
      <c r="S253">
        <v>2</v>
      </c>
      <c r="T253">
        <v>1</v>
      </c>
      <c r="Z253">
        <v>8</v>
      </c>
      <c r="AA253" t="s">
        <v>954</v>
      </c>
    </row>
    <row r="254" spans="1:27" x14ac:dyDescent="0.3">
      <c r="A254">
        <v>1</v>
      </c>
      <c r="B254" t="s">
        <v>1063</v>
      </c>
      <c r="C254" t="s">
        <v>857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Z254">
        <v>10</v>
      </c>
      <c r="AA254" t="s">
        <v>954</v>
      </c>
    </row>
    <row r="255" spans="1:27" x14ac:dyDescent="0.3">
      <c r="A255">
        <v>2</v>
      </c>
      <c r="B255" t="s">
        <v>1063</v>
      </c>
      <c r="C255" t="s">
        <v>857</v>
      </c>
      <c r="N255">
        <v>1</v>
      </c>
      <c r="R255">
        <v>1</v>
      </c>
      <c r="Z255">
        <v>2</v>
      </c>
      <c r="AA255" t="s">
        <v>954</v>
      </c>
    </row>
    <row r="256" spans="1:27" x14ac:dyDescent="0.3">
      <c r="A256">
        <v>1</v>
      </c>
      <c r="B256" t="s">
        <v>1064</v>
      </c>
      <c r="C256" t="s">
        <v>844</v>
      </c>
      <c r="P256">
        <v>4</v>
      </c>
      <c r="Z256">
        <v>4</v>
      </c>
      <c r="AA256" t="s">
        <v>954</v>
      </c>
    </row>
    <row r="257" spans="1:27" x14ac:dyDescent="0.3">
      <c r="A257">
        <v>2</v>
      </c>
      <c r="B257" t="s">
        <v>1064</v>
      </c>
      <c r="C257" t="s">
        <v>844</v>
      </c>
      <c r="J257">
        <v>1</v>
      </c>
      <c r="T257">
        <v>1</v>
      </c>
      <c r="Z257">
        <v>2</v>
      </c>
      <c r="AA257" t="s">
        <v>954</v>
      </c>
    </row>
    <row r="258" spans="1:27" x14ac:dyDescent="0.3">
      <c r="A258">
        <v>1</v>
      </c>
      <c r="B258" t="s">
        <v>1065</v>
      </c>
      <c r="C258" t="s">
        <v>911</v>
      </c>
      <c r="N258">
        <v>1</v>
      </c>
      <c r="Z258">
        <v>1</v>
      </c>
      <c r="AA258" t="s">
        <v>954</v>
      </c>
    </row>
    <row r="259" spans="1:27" x14ac:dyDescent="0.3">
      <c r="A259">
        <v>2</v>
      </c>
      <c r="B259" t="s">
        <v>1065</v>
      </c>
      <c r="C259" t="s">
        <v>911</v>
      </c>
      <c r="M259">
        <v>1</v>
      </c>
      <c r="Z259">
        <v>1</v>
      </c>
      <c r="AA259" t="s">
        <v>954</v>
      </c>
    </row>
    <row r="260" spans="1:27" x14ac:dyDescent="0.3">
      <c r="A260">
        <v>1</v>
      </c>
      <c r="B260" t="s">
        <v>1066</v>
      </c>
      <c r="C260" t="s">
        <v>911</v>
      </c>
      <c r="N260">
        <v>1</v>
      </c>
      <c r="P260">
        <v>1</v>
      </c>
      <c r="Q260">
        <v>2</v>
      </c>
      <c r="R260">
        <v>2</v>
      </c>
      <c r="U260">
        <v>2</v>
      </c>
      <c r="V260">
        <v>3</v>
      </c>
      <c r="W260">
        <v>2</v>
      </c>
      <c r="X260">
        <v>4</v>
      </c>
      <c r="Z260">
        <v>17</v>
      </c>
      <c r="AA260" t="s">
        <v>954</v>
      </c>
    </row>
    <row r="261" spans="1:27" x14ac:dyDescent="0.3">
      <c r="A261">
        <v>2</v>
      </c>
      <c r="B261" t="s">
        <v>1066</v>
      </c>
      <c r="C261" t="s">
        <v>911</v>
      </c>
      <c r="R261">
        <v>1</v>
      </c>
      <c r="X261">
        <v>1</v>
      </c>
      <c r="Z261">
        <v>2</v>
      </c>
      <c r="AA261" t="s">
        <v>954</v>
      </c>
    </row>
    <row r="262" spans="1:27" x14ac:dyDescent="0.3">
      <c r="A262">
        <v>1</v>
      </c>
      <c r="B262" t="s">
        <v>1067</v>
      </c>
      <c r="C262" t="s">
        <v>1017</v>
      </c>
      <c r="N262">
        <v>6</v>
      </c>
      <c r="O262">
        <v>6</v>
      </c>
      <c r="P262">
        <v>9</v>
      </c>
      <c r="Q262">
        <v>9</v>
      </c>
      <c r="R262">
        <v>5</v>
      </c>
      <c r="S262">
        <v>5</v>
      </c>
      <c r="T262">
        <v>5</v>
      </c>
      <c r="U262">
        <v>1</v>
      </c>
      <c r="V262">
        <v>2</v>
      </c>
      <c r="W262">
        <v>3</v>
      </c>
      <c r="X262">
        <v>3</v>
      </c>
      <c r="Z262">
        <v>54</v>
      </c>
      <c r="AA262" t="s">
        <v>954</v>
      </c>
    </row>
    <row r="263" spans="1:27" x14ac:dyDescent="0.3">
      <c r="A263">
        <v>1</v>
      </c>
      <c r="B263" t="s">
        <v>1068</v>
      </c>
      <c r="C263" t="s">
        <v>1013</v>
      </c>
      <c r="O263">
        <v>2</v>
      </c>
      <c r="Q263">
        <v>6</v>
      </c>
      <c r="R263">
        <v>3</v>
      </c>
      <c r="S263">
        <v>2</v>
      </c>
      <c r="T263">
        <v>2</v>
      </c>
      <c r="V263">
        <v>2</v>
      </c>
      <c r="W263">
        <v>3</v>
      </c>
      <c r="X263">
        <v>2</v>
      </c>
      <c r="Z263">
        <v>22</v>
      </c>
      <c r="AA263" t="s">
        <v>954</v>
      </c>
    </row>
    <row r="264" spans="1:27" x14ac:dyDescent="0.3">
      <c r="A264">
        <v>2</v>
      </c>
      <c r="B264" t="s">
        <v>1068</v>
      </c>
      <c r="C264" t="s">
        <v>1013</v>
      </c>
      <c r="P264">
        <v>1</v>
      </c>
      <c r="Q264">
        <v>1</v>
      </c>
      <c r="Z264">
        <v>2</v>
      </c>
      <c r="AA264" t="s">
        <v>954</v>
      </c>
    </row>
    <row r="265" spans="1:27" x14ac:dyDescent="0.3">
      <c r="A265">
        <v>1</v>
      </c>
      <c r="B265" t="s">
        <v>1069</v>
      </c>
      <c r="C265" t="s">
        <v>808</v>
      </c>
      <c r="N265">
        <v>2</v>
      </c>
      <c r="O265">
        <v>2</v>
      </c>
      <c r="Q265">
        <v>1</v>
      </c>
      <c r="R265">
        <v>1</v>
      </c>
      <c r="Z265">
        <v>6</v>
      </c>
      <c r="AA265" t="s">
        <v>954</v>
      </c>
    </row>
    <row r="266" spans="1:27" x14ac:dyDescent="0.3">
      <c r="A266">
        <v>2</v>
      </c>
      <c r="B266" t="s">
        <v>1070</v>
      </c>
      <c r="C266" t="s">
        <v>945</v>
      </c>
      <c r="X266">
        <v>1</v>
      </c>
      <c r="Z266">
        <v>1</v>
      </c>
      <c r="AA266" t="s">
        <v>954</v>
      </c>
    </row>
    <row r="267" spans="1:27" x14ac:dyDescent="0.3">
      <c r="A267">
        <v>2</v>
      </c>
      <c r="B267" t="s">
        <v>108</v>
      </c>
      <c r="C267" t="s">
        <v>872</v>
      </c>
      <c r="K267">
        <v>1</v>
      </c>
      <c r="Z267">
        <v>1</v>
      </c>
      <c r="AA267" t="s">
        <v>954</v>
      </c>
    </row>
    <row r="268" spans="1:27" x14ac:dyDescent="0.3">
      <c r="A268">
        <v>1</v>
      </c>
      <c r="B268" t="s">
        <v>1071</v>
      </c>
      <c r="C268" t="s">
        <v>872</v>
      </c>
      <c r="E268">
        <v>13</v>
      </c>
      <c r="F268">
        <v>18</v>
      </c>
      <c r="G268">
        <v>16</v>
      </c>
      <c r="H268">
        <v>11</v>
      </c>
      <c r="I268">
        <v>6</v>
      </c>
      <c r="J268">
        <v>4</v>
      </c>
      <c r="K268">
        <v>3</v>
      </c>
      <c r="L268">
        <v>5</v>
      </c>
      <c r="Z268">
        <v>76</v>
      </c>
      <c r="AA268" t="s">
        <v>954</v>
      </c>
    </row>
    <row r="269" spans="1:27" x14ac:dyDescent="0.3">
      <c r="A269">
        <v>2</v>
      </c>
      <c r="B269" t="s">
        <v>1071</v>
      </c>
      <c r="C269" t="s">
        <v>872</v>
      </c>
      <c r="G269">
        <v>1</v>
      </c>
      <c r="H269">
        <v>1</v>
      </c>
      <c r="L269">
        <v>1</v>
      </c>
      <c r="Z269">
        <v>3</v>
      </c>
      <c r="AA269" t="s">
        <v>954</v>
      </c>
    </row>
    <row r="270" spans="1:27" x14ac:dyDescent="0.3">
      <c r="A270">
        <v>1</v>
      </c>
      <c r="B270" t="s">
        <v>1072</v>
      </c>
      <c r="C270" t="s">
        <v>888</v>
      </c>
      <c r="E270">
        <v>1</v>
      </c>
      <c r="F270">
        <v>7</v>
      </c>
      <c r="G270">
        <v>5</v>
      </c>
      <c r="H270">
        <v>1</v>
      </c>
      <c r="J270">
        <v>1</v>
      </c>
      <c r="Z270">
        <v>15</v>
      </c>
      <c r="AA270" t="s">
        <v>954</v>
      </c>
    </row>
    <row r="271" spans="1:27" x14ac:dyDescent="0.3">
      <c r="A271">
        <v>2</v>
      </c>
      <c r="B271" t="s">
        <v>1072</v>
      </c>
      <c r="C271" t="s">
        <v>888</v>
      </c>
      <c r="I271">
        <v>1</v>
      </c>
      <c r="K271">
        <v>1</v>
      </c>
      <c r="Z271">
        <v>2</v>
      </c>
      <c r="AA271" t="s">
        <v>954</v>
      </c>
    </row>
    <row r="272" spans="1:27" x14ac:dyDescent="0.3">
      <c r="A272">
        <v>1</v>
      </c>
      <c r="B272" t="s">
        <v>1073</v>
      </c>
      <c r="C272" t="s">
        <v>1074</v>
      </c>
      <c r="K272">
        <v>1</v>
      </c>
      <c r="L272">
        <v>1</v>
      </c>
      <c r="Z272">
        <v>2</v>
      </c>
      <c r="AA272" t="s">
        <v>954</v>
      </c>
    </row>
    <row r="273" spans="1:27" x14ac:dyDescent="0.3">
      <c r="A273">
        <v>1</v>
      </c>
      <c r="B273" t="s">
        <v>1075</v>
      </c>
      <c r="C273" t="s">
        <v>1076</v>
      </c>
      <c r="E273">
        <v>4</v>
      </c>
      <c r="F273">
        <v>6</v>
      </c>
      <c r="G273">
        <v>7</v>
      </c>
      <c r="H273">
        <v>7</v>
      </c>
      <c r="I273">
        <v>5</v>
      </c>
      <c r="J273">
        <v>4</v>
      </c>
      <c r="K273">
        <v>5</v>
      </c>
      <c r="L273">
        <v>3</v>
      </c>
      <c r="Z273">
        <v>41</v>
      </c>
      <c r="AA273" t="s">
        <v>954</v>
      </c>
    </row>
    <row r="274" spans="1:27" x14ac:dyDescent="0.3">
      <c r="A274">
        <v>2</v>
      </c>
      <c r="B274" t="s">
        <v>1075</v>
      </c>
      <c r="C274" t="s">
        <v>1076</v>
      </c>
      <c r="F274">
        <v>1</v>
      </c>
      <c r="Z274">
        <v>1</v>
      </c>
      <c r="AA274" t="s">
        <v>954</v>
      </c>
    </row>
    <row r="275" spans="1:27" x14ac:dyDescent="0.3">
      <c r="A275">
        <v>1</v>
      </c>
      <c r="B275" t="s">
        <v>1077</v>
      </c>
      <c r="C275" t="s">
        <v>872</v>
      </c>
      <c r="E275">
        <v>7</v>
      </c>
      <c r="F275">
        <v>10</v>
      </c>
      <c r="Z275">
        <v>17</v>
      </c>
      <c r="AA275" t="s">
        <v>954</v>
      </c>
    </row>
    <row r="276" spans="1:27" x14ac:dyDescent="0.3">
      <c r="A276">
        <v>2</v>
      </c>
      <c r="B276" t="s">
        <v>1077</v>
      </c>
      <c r="C276" t="s">
        <v>872</v>
      </c>
      <c r="G276">
        <v>1</v>
      </c>
      <c r="Z276">
        <v>1</v>
      </c>
      <c r="AA276" t="s">
        <v>954</v>
      </c>
    </row>
    <row r="277" spans="1:27" x14ac:dyDescent="0.3">
      <c r="A277">
        <v>1</v>
      </c>
      <c r="B277" t="s">
        <v>1078</v>
      </c>
      <c r="C277" t="s">
        <v>880</v>
      </c>
      <c r="E277">
        <v>5</v>
      </c>
      <c r="F277">
        <v>8</v>
      </c>
      <c r="G277">
        <v>4</v>
      </c>
      <c r="H277">
        <v>2</v>
      </c>
      <c r="I277">
        <v>2</v>
      </c>
      <c r="J277">
        <v>1</v>
      </c>
      <c r="K277">
        <v>1</v>
      </c>
      <c r="L277">
        <v>2</v>
      </c>
      <c r="Z277">
        <v>25</v>
      </c>
      <c r="AA277" t="s">
        <v>954</v>
      </c>
    </row>
    <row r="278" spans="1:27" x14ac:dyDescent="0.3">
      <c r="A278">
        <v>2</v>
      </c>
      <c r="B278" t="s">
        <v>1078</v>
      </c>
      <c r="C278" t="s">
        <v>880</v>
      </c>
      <c r="F278">
        <v>1</v>
      </c>
      <c r="Z278">
        <v>1</v>
      </c>
      <c r="AA278" t="s">
        <v>954</v>
      </c>
    </row>
    <row r="279" spans="1:27" x14ac:dyDescent="0.3">
      <c r="A279">
        <v>1</v>
      </c>
      <c r="B279" t="s">
        <v>1079</v>
      </c>
      <c r="C279" t="s">
        <v>891</v>
      </c>
      <c r="E279">
        <v>5</v>
      </c>
      <c r="F279">
        <v>9</v>
      </c>
      <c r="G279">
        <v>2</v>
      </c>
      <c r="H279">
        <v>6</v>
      </c>
      <c r="I279">
        <v>6</v>
      </c>
      <c r="J279">
        <v>2</v>
      </c>
      <c r="K279">
        <v>2</v>
      </c>
      <c r="L279">
        <v>8</v>
      </c>
      <c r="Z279">
        <v>40</v>
      </c>
      <c r="AA279" t="s">
        <v>954</v>
      </c>
    </row>
    <row r="280" spans="1:27" x14ac:dyDescent="0.3">
      <c r="A280">
        <v>1</v>
      </c>
      <c r="B280" t="s">
        <v>1080</v>
      </c>
      <c r="C280" t="s">
        <v>960</v>
      </c>
      <c r="L280">
        <v>1</v>
      </c>
      <c r="Z280">
        <v>1</v>
      </c>
      <c r="AA280" t="s">
        <v>954</v>
      </c>
    </row>
    <row r="281" spans="1:27" x14ac:dyDescent="0.3">
      <c r="A281">
        <v>2</v>
      </c>
      <c r="B281" t="s">
        <v>1080</v>
      </c>
      <c r="C281" t="s">
        <v>960</v>
      </c>
      <c r="F281">
        <v>1</v>
      </c>
      <c r="Z281">
        <v>1</v>
      </c>
      <c r="AA281" t="s">
        <v>954</v>
      </c>
    </row>
    <row r="282" spans="1:27" x14ac:dyDescent="0.3">
      <c r="A282">
        <v>1</v>
      </c>
      <c r="B282" t="s">
        <v>1081</v>
      </c>
      <c r="C282" t="s">
        <v>960</v>
      </c>
      <c r="G282">
        <v>4</v>
      </c>
      <c r="H282">
        <v>2</v>
      </c>
      <c r="I282">
        <v>3</v>
      </c>
      <c r="J282">
        <v>3</v>
      </c>
      <c r="K282">
        <v>6</v>
      </c>
      <c r="L282">
        <v>3</v>
      </c>
      <c r="Z282">
        <v>21</v>
      </c>
      <c r="AA282" t="s">
        <v>954</v>
      </c>
    </row>
    <row r="283" spans="1:27" x14ac:dyDescent="0.3">
      <c r="A283">
        <v>1</v>
      </c>
      <c r="B283" t="s">
        <v>1082</v>
      </c>
      <c r="C283" t="s">
        <v>973</v>
      </c>
      <c r="E283">
        <v>3</v>
      </c>
      <c r="F283">
        <v>5</v>
      </c>
      <c r="G283">
        <v>4</v>
      </c>
      <c r="H283">
        <v>4</v>
      </c>
      <c r="I283">
        <v>4</v>
      </c>
      <c r="J283">
        <v>8</v>
      </c>
      <c r="K283">
        <v>11</v>
      </c>
      <c r="L283">
        <v>6</v>
      </c>
      <c r="Z283">
        <v>45</v>
      </c>
      <c r="AA283" t="s">
        <v>954</v>
      </c>
    </row>
    <row r="284" spans="1:27" x14ac:dyDescent="0.3">
      <c r="A284">
        <v>2</v>
      </c>
      <c r="B284" t="s">
        <v>1082</v>
      </c>
      <c r="C284" t="s">
        <v>973</v>
      </c>
      <c r="J284">
        <v>1</v>
      </c>
      <c r="Z284">
        <v>1</v>
      </c>
      <c r="AA284" t="s">
        <v>954</v>
      </c>
    </row>
    <row r="285" spans="1:27" x14ac:dyDescent="0.3">
      <c r="A285">
        <v>1</v>
      </c>
      <c r="B285" t="s">
        <v>1083</v>
      </c>
      <c r="C285" t="s">
        <v>1035</v>
      </c>
      <c r="F285">
        <v>1</v>
      </c>
      <c r="G285">
        <v>1</v>
      </c>
      <c r="J285">
        <v>3</v>
      </c>
      <c r="K285">
        <v>1</v>
      </c>
      <c r="Z285">
        <v>6</v>
      </c>
      <c r="AA285" t="s">
        <v>954</v>
      </c>
    </row>
    <row r="286" spans="1:27" x14ac:dyDescent="0.3">
      <c r="A286">
        <v>1</v>
      </c>
      <c r="B286" t="s">
        <v>1084</v>
      </c>
      <c r="C286" t="s">
        <v>1035</v>
      </c>
      <c r="F286">
        <v>1</v>
      </c>
      <c r="I286">
        <v>1</v>
      </c>
      <c r="Z286">
        <v>2</v>
      </c>
      <c r="AA286" t="s">
        <v>954</v>
      </c>
    </row>
    <row r="287" spans="1:27" x14ac:dyDescent="0.3">
      <c r="A287">
        <v>1</v>
      </c>
      <c r="B287" t="s">
        <v>1085</v>
      </c>
      <c r="C287" t="s">
        <v>978</v>
      </c>
      <c r="F287">
        <v>3</v>
      </c>
      <c r="G287">
        <v>1</v>
      </c>
      <c r="Z287">
        <v>4</v>
      </c>
      <c r="AA287" t="s">
        <v>954</v>
      </c>
    </row>
    <row r="288" spans="1:27" x14ac:dyDescent="0.3">
      <c r="A288">
        <v>1</v>
      </c>
      <c r="B288" t="s">
        <v>1086</v>
      </c>
      <c r="C288" t="s">
        <v>824</v>
      </c>
      <c r="F288">
        <v>1</v>
      </c>
      <c r="G288">
        <v>2</v>
      </c>
      <c r="Z288">
        <v>3</v>
      </c>
      <c r="AA288" t="s">
        <v>954</v>
      </c>
    </row>
    <row r="289" spans="1:27" x14ac:dyDescent="0.3">
      <c r="A289">
        <v>2</v>
      </c>
      <c r="B289" t="s">
        <v>1086</v>
      </c>
      <c r="C289" t="s">
        <v>824</v>
      </c>
      <c r="H289">
        <v>1</v>
      </c>
      <c r="Z289">
        <v>1</v>
      </c>
      <c r="AA289" t="s">
        <v>954</v>
      </c>
    </row>
    <row r="290" spans="1:27" x14ac:dyDescent="0.3">
      <c r="A290">
        <v>1</v>
      </c>
      <c r="B290" t="s">
        <v>1087</v>
      </c>
      <c r="C290" t="s">
        <v>929</v>
      </c>
      <c r="K290">
        <v>2</v>
      </c>
      <c r="L290">
        <v>2</v>
      </c>
      <c r="Z290">
        <v>4</v>
      </c>
      <c r="AA290" t="s">
        <v>954</v>
      </c>
    </row>
    <row r="291" spans="1:27" x14ac:dyDescent="0.3">
      <c r="A291">
        <v>1</v>
      </c>
      <c r="B291" t="s">
        <v>1088</v>
      </c>
      <c r="C291" t="s">
        <v>962</v>
      </c>
      <c r="K291">
        <v>2</v>
      </c>
      <c r="Z291">
        <v>2</v>
      </c>
      <c r="AA291" t="s">
        <v>954</v>
      </c>
    </row>
    <row r="292" spans="1:27" x14ac:dyDescent="0.3">
      <c r="A292">
        <v>1</v>
      </c>
      <c r="B292" t="s">
        <v>1089</v>
      </c>
      <c r="C292" t="s">
        <v>1044</v>
      </c>
      <c r="E292">
        <v>3</v>
      </c>
      <c r="F292">
        <v>2</v>
      </c>
      <c r="G292">
        <v>1</v>
      </c>
      <c r="Z292">
        <v>6</v>
      </c>
      <c r="AA292" t="s">
        <v>954</v>
      </c>
    </row>
    <row r="293" spans="1:27" x14ac:dyDescent="0.3">
      <c r="A293">
        <v>1</v>
      </c>
      <c r="B293" t="s">
        <v>1090</v>
      </c>
      <c r="C293" t="s">
        <v>978</v>
      </c>
      <c r="K293">
        <v>1</v>
      </c>
      <c r="L293">
        <v>1</v>
      </c>
      <c r="Z293">
        <v>2</v>
      </c>
      <c r="AA293" t="s">
        <v>954</v>
      </c>
    </row>
    <row r="294" spans="1:27" x14ac:dyDescent="0.3">
      <c r="A294">
        <v>2</v>
      </c>
      <c r="B294" t="s">
        <v>1090</v>
      </c>
      <c r="C294" t="s">
        <v>978</v>
      </c>
      <c r="K294">
        <v>1</v>
      </c>
      <c r="Z294">
        <v>1</v>
      </c>
      <c r="AA294" t="s">
        <v>954</v>
      </c>
    </row>
    <row r="295" spans="1:27" x14ac:dyDescent="0.3">
      <c r="A295">
        <v>1</v>
      </c>
      <c r="B295" t="s">
        <v>1091</v>
      </c>
      <c r="C295" t="s">
        <v>872</v>
      </c>
      <c r="E295">
        <v>4</v>
      </c>
      <c r="F295">
        <v>3</v>
      </c>
      <c r="K295">
        <v>1</v>
      </c>
      <c r="Z295">
        <v>8</v>
      </c>
      <c r="AA295" t="s">
        <v>954</v>
      </c>
    </row>
    <row r="296" spans="1:27" x14ac:dyDescent="0.3">
      <c r="A296">
        <v>1</v>
      </c>
      <c r="B296" t="s">
        <v>1092</v>
      </c>
      <c r="C296" t="s">
        <v>811</v>
      </c>
      <c r="D296">
        <v>2</v>
      </c>
      <c r="E296">
        <v>5</v>
      </c>
      <c r="F296">
        <v>3</v>
      </c>
      <c r="G296">
        <v>7</v>
      </c>
      <c r="H296">
        <v>8</v>
      </c>
      <c r="I296">
        <v>4</v>
      </c>
      <c r="Z296">
        <v>29</v>
      </c>
      <c r="AA296" t="s">
        <v>954</v>
      </c>
    </row>
    <row r="297" spans="1:27" x14ac:dyDescent="0.3">
      <c r="A297">
        <v>2</v>
      </c>
      <c r="B297" t="s">
        <v>1092</v>
      </c>
      <c r="C297" t="s">
        <v>811</v>
      </c>
      <c r="F297">
        <v>1</v>
      </c>
      <c r="G297">
        <v>2</v>
      </c>
      <c r="H297">
        <v>2</v>
      </c>
      <c r="I297">
        <v>1</v>
      </c>
      <c r="Z297">
        <v>6</v>
      </c>
      <c r="AA297" t="s">
        <v>954</v>
      </c>
    </row>
    <row r="298" spans="1:27" x14ac:dyDescent="0.3">
      <c r="A298">
        <v>1</v>
      </c>
      <c r="B298" t="s">
        <v>1093</v>
      </c>
      <c r="C298" t="s">
        <v>844</v>
      </c>
      <c r="D298">
        <v>2</v>
      </c>
      <c r="E298">
        <v>3</v>
      </c>
      <c r="G298">
        <v>5</v>
      </c>
      <c r="H298">
        <v>8</v>
      </c>
      <c r="I298">
        <v>3</v>
      </c>
      <c r="Z298">
        <v>21</v>
      </c>
      <c r="AA298" t="s">
        <v>954</v>
      </c>
    </row>
    <row r="299" spans="1:27" x14ac:dyDescent="0.3">
      <c r="A299">
        <v>2</v>
      </c>
      <c r="B299" t="s">
        <v>1093</v>
      </c>
      <c r="C299" t="s">
        <v>844</v>
      </c>
      <c r="F299">
        <v>2</v>
      </c>
      <c r="G299">
        <v>4</v>
      </c>
      <c r="H299">
        <v>2</v>
      </c>
      <c r="I299">
        <v>2</v>
      </c>
      <c r="Z299">
        <v>10</v>
      </c>
      <c r="AA299" t="s">
        <v>954</v>
      </c>
    </row>
    <row r="300" spans="1:27" x14ac:dyDescent="0.3">
      <c r="A300">
        <v>1</v>
      </c>
      <c r="B300" t="s">
        <v>1094</v>
      </c>
      <c r="C300" t="s">
        <v>945</v>
      </c>
      <c r="D300">
        <v>2</v>
      </c>
      <c r="E300">
        <v>4</v>
      </c>
      <c r="F300">
        <v>9</v>
      </c>
      <c r="G300">
        <v>11</v>
      </c>
      <c r="H300">
        <v>18</v>
      </c>
      <c r="I300">
        <v>14</v>
      </c>
      <c r="Z300">
        <v>58</v>
      </c>
      <c r="AA300" t="s">
        <v>954</v>
      </c>
    </row>
    <row r="301" spans="1:27" x14ac:dyDescent="0.3">
      <c r="A301">
        <v>1</v>
      </c>
      <c r="B301" t="s">
        <v>1095</v>
      </c>
      <c r="C301" t="s">
        <v>844</v>
      </c>
      <c r="D301">
        <v>3</v>
      </c>
      <c r="E301">
        <v>10</v>
      </c>
      <c r="F301">
        <v>23</v>
      </c>
      <c r="G301">
        <v>23</v>
      </c>
      <c r="H301">
        <v>27</v>
      </c>
      <c r="I301">
        <v>20</v>
      </c>
      <c r="Z301">
        <v>106</v>
      </c>
      <c r="AA301" t="s">
        <v>954</v>
      </c>
    </row>
    <row r="302" spans="1:27" x14ac:dyDescent="0.3">
      <c r="A302">
        <v>2</v>
      </c>
      <c r="B302" t="s">
        <v>1095</v>
      </c>
      <c r="C302" t="s">
        <v>844</v>
      </c>
      <c r="F302">
        <v>1</v>
      </c>
      <c r="H302">
        <v>1</v>
      </c>
      <c r="I302">
        <v>4</v>
      </c>
      <c r="Z302">
        <v>6</v>
      </c>
      <c r="AA302" t="s">
        <v>954</v>
      </c>
    </row>
    <row r="303" spans="1:27" x14ac:dyDescent="0.3">
      <c r="A303">
        <v>1</v>
      </c>
      <c r="B303" t="s">
        <v>1096</v>
      </c>
      <c r="C303" t="s">
        <v>811</v>
      </c>
      <c r="F303">
        <v>7</v>
      </c>
      <c r="G303">
        <v>4</v>
      </c>
      <c r="H303">
        <v>4</v>
      </c>
      <c r="I303">
        <v>7</v>
      </c>
      <c r="Z303">
        <v>22</v>
      </c>
      <c r="AA303" t="s">
        <v>954</v>
      </c>
    </row>
    <row r="304" spans="1:27" x14ac:dyDescent="0.3">
      <c r="A304">
        <v>2</v>
      </c>
      <c r="B304" t="s">
        <v>1096</v>
      </c>
      <c r="C304" t="s">
        <v>811</v>
      </c>
      <c r="F304">
        <v>1</v>
      </c>
      <c r="G304">
        <v>2</v>
      </c>
      <c r="H304">
        <v>3</v>
      </c>
      <c r="L304">
        <v>1</v>
      </c>
      <c r="Z304">
        <v>7</v>
      </c>
      <c r="AA304" t="s">
        <v>954</v>
      </c>
    </row>
    <row r="305" spans="1:27" x14ac:dyDescent="0.3">
      <c r="A305">
        <v>1</v>
      </c>
      <c r="B305" t="s">
        <v>1097</v>
      </c>
      <c r="C305" t="s">
        <v>1098</v>
      </c>
      <c r="G305">
        <v>2</v>
      </c>
      <c r="H305">
        <v>3</v>
      </c>
      <c r="Z305">
        <v>5</v>
      </c>
      <c r="AA305" t="s">
        <v>954</v>
      </c>
    </row>
    <row r="306" spans="1:27" x14ac:dyDescent="0.3">
      <c r="A306">
        <v>2</v>
      </c>
      <c r="B306" t="s">
        <v>1097</v>
      </c>
      <c r="C306" t="s">
        <v>1098</v>
      </c>
      <c r="G306">
        <v>1</v>
      </c>
      <c r="I306">
        <v>1</v>
      </c>
      <c r="M306">
        <v>1</v>
      </c>
      <c r="Z306">
        <v>3</v>
      </c>
      <c r="AA306" t="s">
        <v>954</v>
      </c>
    </row>
    <row r="307" spans="1:27" x14ac:dyDescent="0.3">
      <c r="A307">
        <v>1</v>
      </c>
      <c r="B307" t="s">
        <v>1099</v>
      </c>
      <c r="C307" t="s">
        <v>973</v>
      </c>
      <c r="G307">
        <v>3</v>
      </c>
      <c r="H307">
        <v>3</v>
      </c>
      <c r="I307">
        <v>2</v>
      </c>
      <c r="J307">
        <v>1</v>
      </c>
      <c r="K307">
        <v>5</v>
      </c>
      <c r="L307">
        <v>2</v>
      </c>
      <c r="M307">
        <v>2</v>
      </c>
      <c r="Z307">
        <v>18</v>
      </c>
      <c r="AA307" t="s">
        <v>954</v>
      </c>
    </row>
    <row r="308" spans="1:27" x14ac:dyDescent="0.3">
      <c r="A308">
        <v>1</v>
      </c>
      <c r="B308" t="s">
        <v>1100</v>
      </c>
      <c r="C308" t="s">
        <v>965</v>
      </c>
      <c r="G308">
        <v>4</v>
      </c>
      <c r="H308">
        <v>10</v>
      </c>
      <c r="I308">
        <v>10</v>
      </c>
      <c r="J308">
        <v>8</v>
      </c>
      <c r="K308">
        <v>6</v>
      </c>
      <c r="L308">
        <v>2</v>
      </c>
      <c r="M308">
        <v>2</v>
      </c>
      <c r="Z308">
        <v>42</v>
      </c>
      <c r="AA308" t="s">
        <v>954</v>
      </c>
    </row>
    <row r="309" spans="1:27" x14ac:dyDescent="0.3">
      <c r="A309">
        <v>2</v>
      </c>
      <c r="B309" t="s">
        <v>1101</v>
      </c>
      <c r="C309" t="s">
        <v>811</v>
      </c>
      <c r="H309">
        <v>1</v>
      </c>
      <c r="Z309">
        <v>1</v>
      </c>
      <c r="AA309" t="s">
        <v>954</v>
      </c>
    </row>
    <row r="310" spans="1:27" x14ac:dyDescent="0.3">
      <c r="A310">
        <v>1</v>
      </c>
      <c r="B310" t="s">
        <v>1102</v>
      </c>
      <c r="C310" t="s">
        <v>945</v>
      </c>
      <c r="I310">
        <v>1</v>
      </c>
      <c r="J310">
        <v>2</v>
      </c>
      <c r="L310">
        <v>5</v>
      </c>
      <c r="M310">
        <v>13</v>
      </c>
      <c r="O310">
        <v>1</v>
      </c>
      <c r="P310">
        <v>8</v>
      </c>
      <c r="Z310">
        <v>30</v>
      </c>
      <c r="AA310" t="s">
        <v>954</v>
      </c>
    </row>
    <row r="311" spans="1:27" x14ac:dyDescent="0.3">
      <c r="A311">
        <v>2</v>
      </c>
      <c r="B311" t="s">
        <v>1102</v>
      </c>
      <c r="C311" t="s">
        <v>945</v>
      </c>
      <c r="M311">
        <v>1</v>
      </c>
      <c r="Z311">
        <v>1</v>
      </c>
      <c r="AA311" t="s">
        <v>954</v>
      </c>
    </row>
    <row r="312" spans="1:27" x14ac:dyDescent="0.3">
      <c r="A312">
        <v>1</v>
      </c>
      <c r="B312" t="s">
        <v>1103</v>
      </c>
      <c r="C312" t="s">
        <v>1104</v>
      </c>
      <c r="H312">
        <v>1</v>
      </c>
      <c r="J312">
        <v>5</v>
      </c>
      <c r="K312">
        <v>4</v>
      </c>
      <c r="L312">
        <v>2</v>
      </c>
      <c r="N312">
        <v>3</v>
      </c>
      <c r="O312">
        <v>8</v>
      </c>
      <c r="P312">
        <v>3</v>
      </c>
      <c r="Z312">
        <v>26</v>
      </c>
      <c r="AA312" t="s">
        <v>954</v>
      </c>
    </row>
    <row r="313" spans="1:27" x14ac:dyDescent="0.3">
      <c r="A313">
        <v>2</v>
      </c>
      <c r="B313" t="s">
        <v>1103</v>
      </c>
      <c r="C313" t="s">
        <v>1104</v>
      </c>
      <c r="M313">
        <v>1</v>
      </c>
      <c r="Z313">
        <v>1</v>
      </c>
      <c r="AA313" t="s">
        <v>954</v>
      </c>
    </row>
    <row r="314" spans="1:27" x14ac:dyDescent="0.3">
      <c r="A314">
        <v>1</v>
      </c>
      <c r="B314" t="s">
        <v>1105</v>
      </c>
      <c r="C314" t="s">
        <v>1106</v>
      </c>
      <c r="J314">
        <v>4</v>
      </c>
      <c r="K314">
        <v>2</v>
      </c>
      <c r="L314">
        <v>6</v>
      </c>
      <c r="M314">
        <v>1</v>
      </c>
      <c r="O314">
        <v>4</v>
      </c>
      <c r="P314">
        <v>9</v>
      </c>
      <c r="Z314">
        <v>26</v>
      </c>
      <c r="AA314" t="s">
        <v>954</v>
      </c>
    </row>
    <row r="315" spans="1:27" x14ac:dyDescent="0.3">
      <c r="A315">
        <v>2</v>
      </c>
      <c r="B315" t="s">
        <v>1105</v>
      </c>
      <c r="C315" t="s">
        <v>1106</v>
      </c>
      <c r="J315">
        <v>1</v>
      </c>
      <c r="Z315">
        <v>1</v>
      </c>
      <c r="AA315" t="s">
        <v>954</v>
      </c>
    </row>
    <row r="316" spans="1:27" x14ac:dyDescent="0.3">
      <c r="A316">
        <v>1</v>
      </c>
      <c r="B316" t="s">
        <v>1107</v>
      </c>
      <c r="C316" t="s">
        <v>844</v>
      </c>
      <c r="K316">
        <v>8</v>
      </c>
      <c r="M316">
        <v>5</v>
      </c>
      <c r="Z316">
        <v>13</v>
      </c>
      <c r="AA316" t="s">
        <v>954</v>
      </c>
    </row>
    <row r="317" spans="1:27" x14ac:dyDescent="0.3">
      <c r="A317">
        <v>2</v>
      </c>
      <c r="B317" t="s">
        <v>1107</v>
      </c>
      <c r="C317" t="s">
        <v>844</v>
      </c>
      <c r="H317">
        <v>1</v>
      </c>
      <c r="J317">
        <v>1</v>
      </c>
      <c r="Z317">
        <v>2</v>
      </c>
      <c r="AA317" t="s">
        <v>954</v>
      </c>
    </row>
    <row r="318" spans="1:27" x14ac:dyDescent="0.3">
      <c r="A318">
        <v>1</v>
      </c>
      <c r="B318" t="s">
        <v>1108</v>
      </c>
      <c r="C318" t="s">
        <v>1109</v>
      </c>
      <c r="I318">
        <v>1</v>
      </c>
      <c r="L318">
        <v>1</v>
      </c>
      <c r="Z318">
        <v>2</v>
      </c>
      <c r="AA318" t="s">
        <v>954</v>
      </c>
    </row>
    <row r="319" spans="1:27" x14ac:dyDescent="0.3">
      <c r="A319">
        <v>1</v>
      </c>
      <c r="B319" t="s">
        <v>1110</v>
      </c>
      <c r="C319" t="s">
        <v>945</v>
      </c>
      <c r="M319">
        <v>7</v>
      </c>
      <c r="Z319">
        <v>7</v>
      </c>
      <c r="AA319" t="s">
        <v>954</v>
      </c>
    </row>
    <row r="320" spans="1:27" x14ac:dyDescent="0.3">
      <c r="A320">
        <v>1</v>
      </c>
      <c r="B320" t="s">
        <v>1111</v>
      </c>
      <c r="C320" t="s">
        <v>1112</v>
      </c>
      <c r="I320">
        <v>1</v>
      </c>
      <c r="K320">
        <v>4</v>
      </c>
      <c r="L320">
        <v>5</v>
      </c>
      <c r="M320">
        <v>4</v>
      </c>
      <c r="O320">
        <v>1</v>
      </c>
      <c r="Z320">
        <v>15</v>
      </c>
      <c r="AA320" t="s">
        <v>954</v>
      </c>
    </row>
    <row r="321" spans="1:27" x14ac:dyDescent="0.3">
      <c r="A321">
        <v>1</v>
      </c>
      <c r="B321" t="s">
        <v>1113</v>
      </c>
      <c r="C321" t="s">
        <v>844</v>
      </c>
      <c r="J321">
        <v>1</v>
      </c>
      <c r="Z321">
        <v>1</v>
      </c>
      <c r="AA321" t="s">
        <v>954</v>
      </c>
    </row>
    <row r="322" spans="1:27" x14ac:dyDescent="0.3">
      <c r="A322">
        <v>2</v>
      </c>
      <c r="B322" t="s">
        <v>1113</v>
      </c>
      <c r="C322" t="s">
        <v>844</v>
      </c>
      <c r="M322">
        <v>1</v>
      </c>
      <c r="Z322">
        <v>1</v>
      </c>
      <c r="AA322" t="s">
        <v>954</v>
      </c>
    </row>
    <row r="323" spans="1:27" x14ac:dyDescent="0.3">
      <c r="A323">
        <v>1</v>
      </c>
      <c r="B323" t="s">
        <v>1114</v>
      </c>
      <c r="C323" t="s">
        <v>808</v>
      </c>
      <c r="H323">
        <v>2</v>
      </c>
      <c r="I323">
        <v>2</v>
      </c>
      <c r="J323">
        <v>2</v>
      </c>
      <c r="K323">
        <v>5</v>
      </c>
      <c r="L323">
        <v>3</v>
      </c>
      <c r="M323">
        <v>8</v>
      </c>
      <c r="O323">
        <v>2</v>
      </c>
      <c r="Z323">
        <v>24</v>
      </c>
      <c r="AA323" t="s">
        <v>954</v>
      </c>
    </row>
    <row r="324" spans="1:27" x14ac:dyDescent="0.3">
      <c r="A324">
        <v>1</v>
      </c>
      <c r="B324" t="s">
        <v>1115</v>
      </c>
      <c r="C324" t="s">
        <v>844</v>
      </c>
      <c r="I324">
        <v>4</v>
      </c>
      <c r="J324">
        <v>3</v>
      </c>
      <c r="L324">
        <v>2</v>
      </c>
      <c r="Z324">
        <v>9</v>
      </c>
      <c r="AA324" t="s">
        <v>954</v>
      </c>
    </row>
    <row r="325" spans="1:27" x14ac:dyDescent="0.3">
      <c r="A325">
        <v>1</v>
      </c>
      <c r="B325" t="s">
        <v>1116</v>
      </c>
      <c r="C325" t="s">
        <v>844</v>
      </c>
      <c r="H325">
        <v>4</v>
      </c>
      <c r="I325">
        <v>4</v>
      </c>
      <c r="J325">
        <v>2</v>
      </c>
      <c r="K325">
        <v>5</v>
      </c>
      <c r="L325">
        <v>3</v>
      </c>
      <c r="M325">
        <v>3</v>
      </c>
      <c r="O325">
        <v>1</v>
      </c>
      <c r="P325">
        <v>1</v>
      </c>
      <c r="Z325">
        <v>23</v>
      </c>
      <c r="AA325" t="s">
        <v>954</v>
      </c>
    </row>
    <row r="326" spans="1:27" x14ac:dyDescent="0.3">
      <c r="A326">
        <v>2</v>
      </c>
      <c r="B326" t="s">
        <v>1117</v>
      </c>
      <c r="C326" t="s">
        <v>1035</v>
      </c>
      <c r="N326">
        <v>1</v>
      </c>
      <c r="R326">
        <v>1</v>
      </c>
      <c r="Z326">
        <v>2</v>
      </c>
      <c r="AA326" t="s">
        <v>954</v>
      </c>
    </row>
    <row r="327" spans="1:27" x14ac:dyDescent="0.3">
      <c r="A327">
        <v>1</v>
      </c>
      <c r="B327" t="s">
        <v>1118</v>
      </c>
      <c r="C327" t="s">
        <v>945</v>
      </c>
      <c r="M327">
        <v>1</v>
      </c>
      <c r="Z327">
        <v>1</v>
      </c>
      <c r="AA327" t="s">
        <v>954</v>
      </c>
    </row>
    <row r="328" spans="1:27" x14ac:dyDescent="0.3">
      <c r="A328">
        <v>2</v>
      </c>
      <c r="B328" t="s">
        <v>1118</v>
      </c>
      <c r="C328" t="s">
        <v>945</v>
      </c>
      <c r="K328">
        <v>1</v>
      </c>
      <c r="Z328">
        <v>1</v>
      </c>
      <c r="AA328" t="s">
        <v>954</v>
      </c>
    </row>
    <row r="329" spans="1:27" x14ac:dyDescent="0.3">
      <c r="A329">
        <v>1</v>
      </c>
      <c r="B329" t="s">
        <v>1119</v>
      </c>
      <c r="C329" t="s">
        <v>1017</v>
      </c>
      <c r="K329">
        <v>2</v>
      </c>
      <c r="L329">
        <v>3</v>
      </c>
      <c r="M329">
        <v>5</v>
      </c>
      <c r="N329">
        <v>3</v>
      </c>
      <c r="O329">
        <v>6</v>
      </c>
      <c r="P329">
        <v>2</v>
      </c>
      <c r="R329">
        <v>3</v>
      </c>
      <c r="S329">
        <v>1</v>
      </c>
      <c r="T329">
        <v>3</v>
      </c>
      <c r="Z329">
        <v>28</v>
      </c>
      <c r="AA329" t="s">
        <v>954</v>
      </c>
    </row>
    <row r="330" spans="1:27" x14ac:dyDescent="0.3">
      <c r="A330">
        <v>2</v>
      </c>
      <c r="B330" t="s">
        <v>1120</v>
      </c>
      <c r="C330" t="s">
        <v>1121</v>
      </c>
      <c r="K330">
        <v>1</v>
      </c>
      <c r="Z330">
        <v>1</v>
      </c>
      <c r="AA330" t="s">
        <v>954</v>
      </c>
    </row>
    <row r="331" spans="1:27" x14ac:dyDescent="0.3">
      <c r="A331">
        <v>2</v>
      </c>
      <c r="B331" t="s">
        <v>1122</v>
      </c>
      <c r="C331" t="s">
        <v>857</v>
      </c>
      <c r="R331">
        <v>1</v>
      </c>
      <c r="Z331">
        <v>1</v>
      </c>
      <c r="AA331" t="s">
        <v>954</v>
      </c>
    </row>
    <row r="332" spans="1:27" x14ac:dyDescent="0.3">
      <c r="A332">
        <v>1</v>
      </c>
      <c r="B332" t="s">
        <v>1123</v>
      </c>
      <c r="C332" t="s">
        <v>932</v>
      </c>
      <c r="J332">
        <v>1</v>
      </c>
      <c r="K332">
        <v>1</v>
      </c>
      <c r="Z332">
        <v>2</v>
      </c>
      <c r="AA332" t="s">
        <v>954</v>
      </c>
    </row>
    <row r="333" spans="1:27" x14ac:dyDescent="0.3">
      <c r="A333">
        <v>2</v>
      </c>
      <c r="B333" t="s">
        <v>1123</v>
      </c>
      <c r="C333" t="s">
        <v>932</v>
      </c>
      <c r="N333">
        <v>1</v>
      </c>
      <c r="Q333">
        <v>1</v>
      </c>
      <c r="R333">
        <v>1</v>
      </c>
      <c r="T333">
        <v>1</v>
      </c>
      <c r="Z333">
        <v>4</v>
      </c>
      <c r="AA333" t="s">
        <v>954</v>
      </c>
    </row>
    <row r="334" spans="1:27" x14ac:dyDescent="0.3">
      <c r="A334">
        <v>1</v>
      </c>
      <c r="B334" t="s">
        <v>1124</v>
      </c>
      <c r="C334" t="s">
        <v>1125</v>
      </c>
      <c r="J334">
        <v>1</v>
      </c>
      <c r="L334">
        <v>1</v>
      </c>
      <c r="M334">
        <v>1</v>
      </c>
      <c r="N334">
        <v>1</v>
      </c>
      <c r="Z334">
        <v>4</v>
      </c>
      <c r="AA334" t="s">
        <v>954</v>
      </c>
    </row>
    <row r="335" spans="1:27" x14ac:dyDescent="0.3">
      <c r="A335">
        <v>2</v>
      </c>
      <c r="B335" t="s">
        <v>1124</v>
      </c>
      <c r="C335" t="s">
        <v>1125</v>
      </c>
      <c r="N335">
        <v>1</v>
      </c>
      <c r="Z335">
        <v>1</v>
      </c>
      <c r="AA335" t="s">
        <v>954</v>
      </c>
    </row>
    <row r="336" spans="1:27" x14ac:dyDescent="0.3">
      <c r="A336">
        <v>1</v>
      </c>
      <c r="B336" t="s">
        <v>1126</v>
      </c>
      <c r="C336" t="s">
        <v>1127</v>
      </c>
      <c r="Q336">
        <v>1</v>
      </c>
      <c r="Z336">
        <v>1</v>
      </c>
      <c r="AA336" t="s">
        <v>954</v>
      </c>
    </row>
    <row r="337" spans="1:27" x14ac:dyDescent="0.3">
      <c r="A337">
        <v>1</v>
      </c>
      <c r="B337" t="s">
        <v>1128</v>
      </c>
      <c r="C337" t="s">
        <v>811</v>
      </c>
      <c r="N337">
        <v>1</v>
      </c>
      <c r="R337">
        <v>2</v>
      </c>
      <c r="S337">
        <v>1</v>
      </c>
      <c r="T337">
        <v>2</v>
      </c>
      <c r="Z337">
        <v>6</v>
      </c>
      <c r="AA337" t="s">
        <v>954</v>
      </c>
    </row>
    <row r="338" spans="1:27" x14ac:dyDescent="0.3">
      <c r="A338">
        <v>2</v>
      </c>
      <c r="B338" t="s">
        <v>1128</v>
      </c>
      <c r="C338" t="s">
        <v>811</v>
      </c>
      <c r="P338">
        <v>1</v>
      </c>
      <c r="V338">
        <v>2</v>
      </c>
      <c r="Z338">
        <v>3</v>
      </c>
      <c r="AA338" t="s">
        <v>954</v>
      </c>
    </row>
    <row r="339" spans="1:27" x14ac:dyDescent="0.3">
      <c r="A339">
        <v>1</v>
      </c>
      <c r="B339" t="s">
        <v>1129</v>
      </c>
      <c r="C339" t="s">
        <v>1130</v>
      </c>
      <c r="N339">
        <v>1</v>
      </c>
      <c r="O339">
        <v>1</v>
      </c>
      <c r="T339">
        <v>1</v>
      </c>
      <c r="U339">
        <v>2</v>
      </c>
      <c r="Z339">
        <v>5</v>
      </c>
      <c r="AA339" t="s">
        <v>954</v>
      </c>
    </row>
    <row r="340" spans="1:27" x14ac:dyDescent="0.3">
      <c r="A340">
        <v>1</v>
      </c>
      <c r="B340" t="s">
        <v>1131</v>
      </c>
      <c r="C340" t="s">
        <v>844</v>
      </c>
      <c r="Q340">
        <v>1</v>
      </c>
      <c r="Z340">
        <v>1</v>
      </c>
      <c r="AA340" t="s">
        <v>954</v>
      </c>
    </row>
    <row r="341" spans="1:27" x14ac:dyDescent="0.3">
      <c r="A341">
        <v>2</v>
      </c>
      <c r="B341" t="s">
        <v>1131</v>
      </c>
      <c r="C341" t="s">
        <v>844</v>
      </c>
      <c r="R341">
        <v>1</v>
      </c>
      <c r="Z341">
        <v>1</v>
      </c>
      <c r="AA341" t="s">
        <v>954</v>
      </c>
    </row>
    <row r="342" spans="1:27" x14ac:dyDescent="0.3">
      <c r="A342">
        <v>1</v>
      </c>
      <c r="B342" t="s">
        <v>1132</v>
      </c>
      <c r="C342" t="s">
        <v>1112</v>
      </c>
      <c r="S342">
        <v>1</v>
      </c>
      <c r="Z342">
        <v>1</v>
      </c>
      <c r="AA342" t="s">
        <v>954</v>
      </c>
    </row>
    <row r="343" spans="1:27" x14ac:dyDescent="0.3">
      <c r="A343">
        <v>2</v>
      </c>
      <c r="B343" t="s">
        <v>1132</v>
      </c>
      <c r="C343" t="s">
        <v>1112</v>
      </c>
      <c r="O343">
        <v>1</v>
      </c>
      <c r="Q343">
        <v>2</v>
      </c>
      <c r="R343">
        <v>1</v>
      </c>
      <c r="Z343">
        <v>4</v>
      </c>
      <c r="AA343" t="s">
        <v>954</v>
      </c>
    </row>
    <row r="344" spans="1:27" x14ac:dyDescent="0.3">
      <c r="A344">
        <v>1</v>
      </c>
      <c r="B344" t="s">
        <v>1133</v>
      </c>
      <c r="C344" t="s">
        <v>942</v>
      </c>
      <c r="J344">
        <v>1</v>
      </c>
      <c r="K344">
        <v>5</v>
      </c>
      <c r="L344">
        <v>3</v>
      </c>
      <c r="M344">
        <v>6</v>
      </c>
      <c r="N344">
        <v>1</v>
      </c>
      <c r="O344">
        <v>3</v>
      </c>
      <c r="P344">
        <v>5</v>
      </c>
      <c r="Q344">
        <v>1</v>
      </c>
      <c r="R344">
        <v>2</v>
      </c>
      <c r="Z344">
        <v>27</v>
      </c>
      <c r="AA344" t="s">
        <v>954</v>
      </c>
    </row>
    <row r="345" spans="1:27" x14ac:dyDescent="0.3">
      <c r="A345">
        <v>2</v>
      </c>
      <c r="B345" t="s">
        <v>1133</v>
      </c>
      <c r="C345" t="s">
        <v>942</v>
      </c>
      <c r="J345">
        <v>1</v>
      </c>
      <c r="Z345">
        <v>1</v>
      </c>
      <c r="AA345" t="s">
        <v>954</v>
      </c>
    </row>
    <row r="346" spans="1:27" x14ac:dyDescent="0.3">
      <c r="A346">
        <v>1</v>
      </c>
      <c r="B346" t="s">
        <v>1134</v>
      </c>
      <c r="C346" t="s">
        <v>808</v>
      </c>
      <c r="L346">
        <v>1</v>
      </c>
      <c r="M346">
        <v>3</v>
      </c>
      <c r="N346">
        <v>2</v>
      </c>
      <c r="O346">
        <v>3</v>
      </c>
      <c r="P346">
        <v>2</v>
      </c>
      <c r="Q346">
        <v>1</v>
      </c>
      <c r="R346">
        <v>1</v>
      </c>
      <c r="S346">
        <v>2</v>
      </c>
      <c r="Z346">
        <v>15</v>
      </c>
      <c r="AA346" t="s">
        <v>954</v>
      </c>
    </row>
    <row r="347" spans="1:27" x14ac:dyDescent="0.3">
      <c r="A347">
        <v>1</v>
      </c>
      <c r="B347" t="s">
        <v>1135</v>
      </c>
      <c r="C347" t="s">
        <v>1136</v>
      </c>
      <c r="K347">
        <v>2</v>
      </c>
      <c r="L347">
        <v>1</v>
      </c>
      <c r="M347">
        <v>2</v>
      </c>
      <c r="N347">
        <v>2</v>
      </c>
      <c r="O347">
        <v>2</v>
      </c>
      <c r="Q347">
        <v>1</v>
      </c>
      <c r="Z347">
        <v>10</v>
      </c>
      <c r="AA347" t="s">
        <v>954</v>
      </c>
    </row>
    <row r="348" spans="1:27" x14ac:dyDescent="0.3">
      <c r="A348">
        <v>2</v>
      </c>
      <c r="B348" t="s">
        <v>1135</v>
      </c>
      <c r="C348" t="s">
        <v>1136</v>
      </c>
      <c r="P348">
        <v>1</v>
      </c>
      <c r="Z348">
        <v>1</v>
      </c>
      <c r="AA348" t="s">
        <v>954</v>
      </c>
    </row>
    <row r="349" spans="1:27" x14ac:dyDescent="0.3">
      <c r="A349">
        <v>1</v>
      </c>
      <c r="B349" t="s">
        <v>1137</v>
      </c>
      <c r="C349" t="s">
        <v>1138</v>
      </c>
      <c r="T349">
        <v>3</v>
      </c>
      <c r="U349">
        <v>10</v>
      </c>
      <c r="X349">
        <v>7</v>
      </c>
      <c r="Z349">
        <v>20</v>
      </c>
      <c r="AA349" t="s">
        <v>954</v>
      </c>
    </row>
    <row r="350" spans="1:27" x14ac:dyDescent="0.3">
      <c r="A350">
        <v>1</v>
      </c>
      <c r="B350" t="s">
        <v>1139</v>
      </c>
      <c r="C350" t="s">
        <v>844</v>
      </c>
      <c r="T350">
        <v>5</v>
      </c>
      <c r="U350">
        <v>2</v>
      </c>
      <c r="V350">
        <v>1</v>
      </c>
      <c r="W350">
        <v>6</v>
      </c>
      <c r="X350">
        <v>9</v>
      </c>
      <c r="Z350">
        <v>23</v>
      </c>
      <c r="AA350" t="s">
        <v>954</v>
      </c>
    </row>
    <row r="351" spans="1:27" x14ac:dyDescent="0.3">
      <c r="A351">
        <v>1</v>
      </c>
      <c r="B351" t="s">
        <v>1140</v>
      </c>
      <c r="C351" t="s">
        <v>839</v>
      </c>
      <c r="Q351">
        <v>3</v>
      </c>
      <c r="R351">
        <v>3</v>
      </c>
      <c r="S351">
        <v>3</v>
      </c>
      <c r="T351">
        <v>5</v>
      </c>
      <c r="U351">
        <v>2</v>
      </c>
      <c r="V351">
        <v>3</v>
      </c>
      <c r="W351">
        <v>2</v>
      </c>
      <c r="X351">
        <v>8</v>
      </c>
      <c r="Z351">
        <v>29</v>
      </c>
      <c r="AA351" t="s">
        <v>954</v>
      </c>
    </row>
    <row r="352" spans="1:27" x14ac:dyDescent="0.3">
      <c r="A352">
        <v>1</v>
      </c>
      <c r="B352" t="s">
        <v>1141</v>
      </c>
      <c r="C352" t="s">
        <v>808</v>
      </c>
      <c r="Q352">
        <v>3</v>
      </c>
      <c r="X352">
        <v>3</v>
      </c>
      <c r="Z352">
        <v>6</v>
      </c>
      <c r="AA352" t="s">
        <v>954</v>
      </c>
    </row>
    <row r="353" spans="1:27" x14ac:dyDescent="0.3">
      <c r="A353">
        <v>2</v>
      </c>
      <c r="B353" t="s">
        <v>1141</v>
      </c>
      <c r="C353" t="s">
        <v>808</v>
      </c>
      <c r="V353">
        <v>1</v>
      </c>
      <c r="Z353">
        <v>1</v>
      </c>
      <c r="AA353" t="s">
        <v>954</v>
      </c>
    </row>
    <row r="354" spans="1:27" x14ac:dyDescent="0.3">
      <c r="A354">
        <v>1</v>
      </c>
      <c r="B354" t="s">
        <v>1142</v>
      </c>
      <c r="C354" t="s">
        <v>839</v>
      </c>
      <c r="V354">
        <v>2</v>
      </c>
      <c r="Z354">
        <v>2</v>
      </c>
      <c r="AA354" t="s">
        <v>954</v>
      </c>
    </row>
    <row r="355" spans="1:27" x14ac:dyDescent="0.3">
      <c r="A355">
        <v>1</v>
      </c>
      <c r="B355" t="s">
        <v>1143</v>
      </c>
      <c r="C355" t="s">
        <v>1038</v>
      </c>
      <c r="S355">
        <v>1</v>
      </c>
      <c r="T355">
        <v>2</v>
      </c>
      <c r="U355">
        <v>2</v>
      </c>
      <c r="Z355">
        <v>5</v>
      </c>
      <c r="AA355" t="s">
        <v>954</v>
      </c>
    </row>
    <row r="356" spans="1:27" x14ac:dyDescent="0.3">
      <c r="A356">
        <v>2</v>
      </c>
      <c r="B356" t="s">
        <v>1143</v>
      </c>
      <c r="C356" t="s">
        <v>1038</v>
      </c>
      <c r="T356">
        <v>1</v>
      </c>
      <c r="Z356">
        <v>1</v>
      </c>
      <c r="AA356" t="s">
        <v>954</v>
      </c>
    </row>
    <row r="357" spans="1:27" x14ac:dyDescent="0.3">
      <c r="A357">
        <v>1</v>
      </c>
      <c r="B357" t="s">
        <v>1144</v>
      </c>
      <c r="C357" t="s">
        <v>808</v>
      </c>
      <c r="O357">
        <v>5</v>
      </c>
      <c r="T357">
        <v>5</v>
      </c>
      <c r="U357">
        <v>2</v>
      </c>
      <c r="V357">
        <v>1</v>
      </c>
      <c r="W357">
        <v>2</v>
      </c>
      <c r="X357">
        <v>3</v>
      </c>
      <c r="Z357">
        <v>18</v>
      </c>
      <c r="AA357" t="s">
        <v>954</v>
      </c>
    </row>
    <row r="358" spans="1:27" x14ac:dyDescent="0.3">
      <c r="A358">
        <v>1</v>
      </c>
      <c r="B358" t="s">
        <v>1145</v>
      </c>
      <c r="C358" t="s">
        <v>844</v>
      </c>
      <c r="O358">
        <v>1</v>
      </c>
      <c r="P358">
        <v>1</v>
      </c>
      <c r="Q358">
        <v>2</v>
      </c>
      <c r="T358">
        <v>5</v>
      </c>
      <c r="U358">
        <v>10</v>
      </c>
      <c r="V358">
        <v>2</v>
      </c>
      <c r="W358">
        <v>3</v>
      </c>
      <c r="X358">
        <v>4</v>
      </c>
      <c r="Z358">
        <v>28</v>
      </c>
      <c r="AA358" t="s">
        <v>954</v>
      </c>
    </row>
    <row r="359" spans="1:27" x14ac:dyDescent="0.3">
      <c r="A359">
        <v>1</v>
      </c>
      <c r="B359" t="s">
        <v>1146</v>
      </c>
      <c r="C359" t="s">
        <v>1147</v>
      </c>
      <c r="S359">
        <v>2</v>
      </c>
      <c r="T359">
        <v>7</v>
      </c>
      <c r="U359">
        <v>5</v>
      </c>
      <c r="V359">
        <v>2</v>
      </c>
      <c r="W359">
        <v>2</v>
      </c>
      <c r="X359">
        <v>7</v>
      </c>
      <c r="Z359">
        <v>25</v>
      </c>
      <c r="AA359" t="s">
        <v>954</v>
      </c>
    </row>
    <row r="360" spans="1:27" x14ac:dyDescent="0.3">
      <c r="A360">
        <v>1</v>
      </c>
      <c r="B360" t="s">
        <v>1148</v>
      </c>
      <c r="C360" t="s">
        <v>808</v>
      </c>
      <c r="S360">
        <v>2</v>
      </c>
      <c r="T360">
        <v>2</v>
      </c>
      <c r="U360">
        <v>2</v>
      </c>
      <c r="V360">
        <v>3</v>
      </c>
      <c r="W360">
        <v>1</v>
      </c>
      <c r="X360">
        <v>3</v>
      </c>
      <c r="Y360">
        <v>4</v>
      </c>
      <c r="Z360">
        <v>17</v>
      </c>
      <c r="AA360" t="s">
        <v>954</v>
      </c>
    </row>
    <row r="361" spans="1:27" x14ac:dyDescent="0.3">
      <c r="A361">
        <v>2</v>
      </c>
      <c r="B361" t="s">
        <v>1148</v>
      </c>
      <c r="C361" t="s">
        <v>808</v>
      </c>
      <c r="U361">
        <v>1</v>
      </c>
      <c r="W361">
        <v>1</v>
      </c>
      <c r="Z361">
        <v>2</v>
      </c>
      <c r="AA361" t="s">
        <v>954</v>
      </c>
    </row>
    <row r="362" spans="1:27" x14ac:dyDescent="0.3">
      <c r="A362">
        <v>2</v>
      </c>
      <c r="B362" t="s">
        <v>1149</v>
      </c>
      <c r="C362" t="s">
        <v>1040</v>
      </c>
      <c r="V362">
        <v>1</v>
      </c>
      <c r="W362">
        <v>1</v>
      </c>
      <c r="X362">
        <v>1</v>
      </c>
      <c r="Y362">
        <v>1</v>
      </c>
      <c r="Z362">
        <v>4</v>
      </c>
      <c r="AA362" t="s">
        <v>954</v>
      </c>
    </row>
    <row r="363" spans="1:27" x14ac:dyDescent="0.3">
      <c r="A363">
        <v>2</v>
      </c>
      <c r="B363" t="s">
        <v>112</v>
      </c>
      <c r="C363" t="s">
        <v>808</v>
      </c>
      <c r="T363">
        <v>1</v>
      </c>
      <c r="Z363">
        <v>2</v>
      </c>
      <c r="AA363" t="s">
        <v>954</v>
      </c>
    </row>
    <row r="364" spans="1:27" x14ac:dyDescent="0.3">
      <c r="A364">
        <v>2</v>
      </c>
      <c r="B364" t="s">
        <v>1150</v>
      </c>
      <c r="C364" t="s">
        <v>808</v>
      </c>
      <c r="J364">
        <v>1</v>
      </c>
      <c r="Z364">
        <v>1</v>
      </c>
      <c r="AA364" t="s">
        <v>954</v>
      </c>
    </row>
    <row r="365" spans="1:27" x14ac:dyDescent="0.3">
      <c r="A365">
        <v>2</v>
      </c>
      <c r="B365" t="s">
        <v>115</v>
      </c>
      <c r="C365" t="s">
        <v>857</v>
      </c>
      <c r="M365">
        <v>1</v>
      </c>
      <c r="N365">
        <v>1</v>
      </c>
      <c r="Q365">
        <v>1</v>
      </c>
      <c r="R365">
        <v>1</v>
      </c>
      <c r="Z365">
        <v>4</v>
      </c>
      <c r="AA365" t="s">
        <v>954</v>
      </c>
    </row>
    <row r="366" spans="1:27" x14ac:dyDescent="0.3">
      <c r="A366">
        <v>2</v>
      </c>
      <c r="B366" t="s">
        <v>1151</v>
      </c>
      <c r="C366" t="s">
        <v>808</v>
      </c>
      <c r="Q366">
        <v>1</v>
      </c>
      <c r="R366">
        <v>1</v>
      </c>
      <c r="Z366">
        <v>2</v>
      </c>
      <c r="AA366" t="s">
        <v>954</v>
      </c>
    </row>
    <row r="367" spans="1:27" x14ac:dyDescent="0.3">
      <c r="A367">
        <v>1</v>
      </c>
      <c r="B367" t="s">
        <v>1152</v>
      </c>
      <c r="C367" t="s">
        <v>857</v>
      </c>
      <c r="R367">
        <v>2</v>
      </c>
      <c r="S367">
        <v>2</v>
      </c>
      <c r="T367">
        <v>2</v>
      </c>
      <c r="V367">
        <v>2</v>
      </c>
      <c r="X367">
        <v>1</v>
      </c>
      <c r="Y367">
        <v>4</v>
      </c>
      <c r="Z367">
        <v>14</v>
      </c>
      <c r="AA367" t="s">
        <v>954</v>
      </c>
    </row>
    <row r="368" spans="1:27" x14ac:dyDescent="0.3">
      <c r="A368">
        <v>2</v>
      </c>
      <c r="B368" t="s">
        <v>1152</v>
      </c>
      <c r="C368" t="s">
        <v>857</v>
      </c>
      <c r="X368">
        <v>1</v>
      </c>
      <c r="Z368">
        <v>1</v>
      </c>
      <c r="AA368" t="s">
        <v>954</v>
      </c>
    </row>
    <row r="369" spans="1:27" x14ac:dyDescent="0.3">
      <c r="A369">
        <v>1</v>
      </c>
      <c r="B369" t="s">
        <v>1153</v>
      </c>
      <c r="C369" t="s">
        <v>808</v>
      </c>
      <c r="H369">
        <v>1</v>
      </c>
      <c r="Z369">
        <v>1</v>
      </c>
      <c r="AA369" t="s">
        <v>954</v>
      </c>
    </row>
    <row r="370" spans="1:27" x14ac:dyDescent="0.3">
      <c r="A370">
        <v>2</v>
      </c>
      <c r="B370" t="s">
        <v>1153</v>
      </c>
      <c r="C370" t="s">
        <v>808</v>
      </c>
      <c r="I370">
        <v>1</v>
      </c>
      <c r="Z370">
        <v>1</v>
      </c>
      <c r="AA370" t="s">
        <v>954</v>
      </c>
    </row>
    <row r="371" spans="1:27" x14ac:dyDescent="0.3">
      <c r="A371">
        <v>1</v>
      </c>
      <c r="B371" t="s">
        <v>1154</v>
      </c>
      <c r="C371" t="s">
        <v>945</v>
      </c>
      <c r="H371">
        <v>3</v>
      </c>
      <c r="Z371">
        <v>3</v>
      </c>
      <c r="AA371" t="s">
        <v>954</v>
      </c>
    </row>
    <row r="372" spans="1:27" x14ac:dyDescent="0.3">
      <c r="A372">
        <v>2</v>
      </c>
      <c r="B372" t="s">
        <v>1155</v>
      </c>
      <c r="C372" t="s">
        <v>844</v>
      </c>
      <c r="P372">
        <v>1</v>
      </c>
      <c r="Z372">
        <v>1</v>
      </c>
      <c r="AA372" t="s">
        <v>954</v>
      </c>
    </row>
    <row r="373" spans="1:27" x14ac:dyDescent="0.3">
      <c r="A373">
        <v>1</v>
      </c>
      <c r="B373" t="s">
        <v>1156</v>
      </c>
      <c r="C373" t="s">
        <v>945</v>
      </c>
      <c r="H373">
        <v>7</v>
      </c>
      <c r="I373">
        <v>2</v>
      </c>
      <c r="J373">
        <v>1</v>
      </c>
      <c r="K373">
        <v>5</v>
      </c>
      <c r="L373">
        <v>3</v>
      </c>
      <c r="M373">
        <v>2</v>
      </c>
      <c r="O373">
        <v>4</v>
      </c>
      <c r="P373">
        <v>1</v>
      </c>
      <c r="Z373">
        <v>25</v>
      </c>
      <c r="AA373" t="s">
        <v>954</v>
      </c>
    </row>
    <row r="374" spans="1:27" x14ac:dyDescent="0.3">
      <c r="A374">
        <v>1</v>
      </c>
      <c r="B374" t="s">
        <v>1157</v>
      </c>
      <c r="C374" t="s">
        <v>844</v>
      </c>
      <c r="M374">
        <v>8</v>
      </c>
      <c r="Z374">
        <v>8</v>
      </c>
      <c r="AA374" t="s">
        <v>954</v>
      </c>
    </row>
    <row r="375" spans="1:27" x14ac:dyDescent="0.3">
      <c r="A375">
        <v>1</v>
      </c>
      <c r="B375" t="s">
        <v>1158</v>
      </c>
      <c r="C375" t="s">
        <v>1147</v>
      </c>
      <c r="H375">
        <v>5</v>
      </c>
      <c r="I375">
        <v>4</v>
      </c>
      <c r="J375">
        <v>4</v>
      </c>
      <c r="K375">
        <v>5</v>
      </c>
      <c r="L375">
        <v>2</v>
      </c>
      <c r="M375">
        <v>3</v>
      </c>
      <c r="N375">
        <v>2</v>
      </c>
      <c r="O375">
        <v>1</v>
      </c>
      <c r="P375">
        <v>2</v>
      </c>
      <c r="Z375">
        <v>28</v>
      </c>
      <c r="AA375" t="s">
        <v>954</v>
      </c>
    </row>
    <row r="376" spans="1:27" x14ac:dyDescent="0.3">
      <c r="A376">
        <v>1</v>
      </c>
      <c r="B376" t="s">
        <v>1159</v>
      </c>
      <c r="C376" t="s">
        <v>945</v>
      </c>
      <c r="J376">
        <v>5</v>
      </c>
      <c r="K376">
        <v>2</v>
      </c>
      <c r="L376">
        <v>2</v>
      </c>
      <c r="N376">
        <v>1</v>
      </c>
      <c r="O376">
        <v>1</v>
      </c>
      <c r="P376">
        <v>1</v>
      </c>
      <c r="R376">
        <v>5</v>
      </c>
      <c r="S376">
        <v>3</v>
      </c>
      <c r="T376">
        <v>2</v>
      </c>
      <c r="Z376">
        <v>22</v>
      </c>
      <c r="AA376" t="s">
        <v>954</v>
      </c>
    </row>
    <row r="377" spans="1:27" x14ac:dyDescent="0.3">
      <c r="A377">
        <v>2</v>
      </c>
      <c r="B377" t="s">
        <v>1159</v>
      </c>
      <c r="C377" t="s">
        <v>945</v>
      </c>
      <c r="R377">
        <v>1</v>
      </c>
      <c r="Z377">
        <v>1</v>
      </c>
      <c r="AA377" t="s">
        <v>954</v>
      </c>
    </row>
    <row r="378" spans="1:27" x14ac:dyDescent="0.3">
      <c r="A378">
        <v>1</v>
      </c>
      <c r="B378" t="s">
        <v>1160</v>
      </c>
      <c r="C378" t="s">
        <v>1147</v>
      </c>
      <c r="J378">
        <v>3</v>
      </c>
      <c r="K378">
        <v>4</v>
      </c>
      <c r="L378">
        <v>5</v>
      </c>
      <c r="N378">
        <v>5</v>
      </c>
      <c r="O378">
        <v>2</v>
      </c>
      <c r="P378">
        <v>2</v>
      </c>
      <c r="Q378">
        <v>1</v>
      </c>
      <c r="R378">
        <v>1</v>
      </c>
      <c r="S378">
        <v>2</v>
      </c>
      <c r="T378">
        <v>2</v>
      </c>
      <c r="Z378">
        <v>27</v>
      </c>
      <c r="AA378" t="s">
        <v>954</v>
      </c>
    </row>
    <row r="379" spans="1:27" x14ac:dyDescent="0.3">
      <c r="A379">
        <v>2</v>
      </c>
      <c r="B379" t="s">
        <v>1160</v>
      </c>
      <c r="C379" t="s">
        <v>1147</v>
      </c>
      <c r="Q379">
        <v>1</v>
      </c>
      <c r="Z379">
        <v>1</v>
      </c>
      <c r="AA379" t="s">
        <v>954</v>
      </c>
    </row>
    <row r="380" spans="1:27" x14ac:dyDescent="0.3">
      <c r="A380">
        <v>1</v>
      </c>
      <c r="B380" t="s">
        <v>1161</v>
      </c>
      <c r="C380" t="s">
        <v>811</v>
      </c>
      <c r="P380">
        <v>1</v>
      </c>
      <c r="Z380">
        <v>1</v>
      </c>
      <c r="AA380" t="s">
        <v>954</v>
      </c>
    </row>
    <row r="381" spans="1:27" x14ac:dyDescent="0.3">
      <c r="A381">
        <v>2</v>
      </c>
      <c r="B381" t="s">
        <v>1161</v>
      </c>
      <c r="C381" t="s">
        <v>811</v>
      </c>
      <c r="R381">
        <v>1</v>
      </c>
      <c r="Z381">
        <v>1</v>
      </c>
      <c r="AA381" t="s">
        <v>954</v>
      </c>
    </row>
    <row r="382" spans="1:27" x14ac:dyDescent="0.3">
      <c r="A382">
        <v>2</v>
      </c>
      <c r="B382" t="s">
        <v>1162</v>
      </c>
      <c r="C382" t="s">
        <v>1017</v>
      </c>
      <c r="N382">
        <v>1</v>
      </c>
      <c r="R382">
        <v>1</v>
      </c>
      <c r="Z382">
        <v>2</v>
      </c>
      <c r="AA382" t="s">
        <v>954</v>
      </c>
    </row>
    <row r="383" spans="1:27" x14ac:dyDescent="0.3">
      <c r="A383">
        <v>1</v>
      </c>
      <c r="B383" t="s">
        <v>1163</v>
      </c>
      <c r="C383" t="s">
        <v>945</v>
      </c>
      <c r="R383">
        <v>1</v>
      </c>
      <c r="Z383">
        <v>1</v>
      </c>
      <c r="AA383" t="s">
        <v>954</v>
      </c>
    </row>
    <row r="384" spans="1:27" x14ac:dyDescent="0.3">
      <c r="A384">
        <v>1</v>
      </c>
      <c r="B384" t="s">
        <v>1164</v>
      </c>
      <c r="C384" t="s">
        <v>1147</v>
      </c>
      <c r="N384">
        <v>4</v>
      </c>
      <c r="P384">
        <v>2</v>
      </c>
      <c r="Q384">
        <v>3</v>
      </c>
      <c r="S384">
        <v>1</v>
      </c>
      <c r="T384">
        <v>4</v>
      </c>
      <c r="U384">
        <v>2</v>
      </c>
      <c r="V384">
        <v>4</v>
      </c>
      <c r="W384">
        <v>5</v>
      </c>
      <c r="X384">
        <v>4</v>
      </c>
      <c r="Z384">
        <v>29</v>
      </c>
      <c r="AA384" t="s">
        <v>954</v>
      </c>
    </row>
    <row r="385" spans="1:27" x14ac:dyDescent="0.3">
      <c r="A385">
        <v>2</v>
      </c>
      <c r="B385" t="s">
        <v>1164</v>
      </c>
      <c r="C385" t="s">
        <v>1147</v>
      </c>
      <c r="O385">
        <v>1</v>
      </c>
      <c r="X385">
        <v>1</v>
      </c>
      <c r="Z385">
        <v>2</v>
      </c>
      <c r="AA385" t="s">
        <v>954</v>
      </c>
    </row>
    <row r="386" spans="1:27" x14ac:dyDescent="0.3">
      <c r="A386">
        <v>1</v>
      </c>
      <c r="B386" t="s">
        <v>1165</v>
      </c>
      <c r="C386" t="s">
        <v>808</v>
      </c>
      <c r="Q386">
        <v>1</v>
      </c>
      <c r="Z386">
        <v>1</v>
      </c>
      <c r="AA386" t="s">
        <v>954</v>
      </c>
    </row>
    <row r="387" spans="1:27" x14ac:dyDescent="0.3">
      <c r="A387">
        <v>2</v>
      </c>
      <c r="B387" t="s">
        <v>1165</v>
      </c>
      <c r="C387" t="s">
        <v>808</v>
      </c>
      <c r="U387">
        <v>1</v>
      </c>
      <c r="Z387">
        <v>1</v>
      </c>
      <c r="AA387" t="s">
        <v>954</v>
      </c>
    </row>
    <row r="388" spans="1:27" x14ac:dyDescent="0.3">
      <c r="A388">
        <v>1</v>
      </c>
      <c r="B388" t="s">
        <v>1166</v>
      </c>
      <c r="C388" t="s">
        <v>945</v>
      </c>
      <c r="N388">
        <v>2</v>
      </c>
      <c r="O388">
        <v>4</v>
      </c>
      <c r="P388">
        <v>3</v>
      </c>
      <c r="Q388">
        <v>4</v>
      </c>
      <c r="R388">
        <v>3</v>
      </c>
      <c r="S388">
        <v>3</v>
      </c>
      <c r="T388">
        <v>2</v>
      </c>
      <c r="U388">
        <v>3</v>
      </c>
      <c r="V388">
        <v>1</v>
      </c>
      <c r="W388">
        <v>2</v>
      </c>
      <c r="X388">
        <v>3</v>
      </c>
      <c r="Z388">
        <v>30</v>
      </c>
      <c r="AA388" t="s">
        <v>954</v>
      </c>
    </row>
    <row r="389" spans="1:27" x14ac:dyDescent="0.3">
      <c r="A389">
        <v>2</v>
      </c>
      <c r="B389" t="s">
        <v>1167</v>
      </c>
      <c r="C389" t="s">
        <v>844</v>
      </c>
      <c r="T389">
        <v>1</v>
      </c>
      <c r="V389">
        <v>1</v>
      </c>
      <c r="W389">
        <v>1</v>
      </c>
      <c r="Z389">
        <v>3</v>
      </c>
      <c r="AA389" t="s">
        <v>954</v>
      </c>
    </row>
    <row r="390" spans="1:27" x14ac:dyDescent="0.3">
      <c r="A390">
        <v>1</v>
      </c>
      <c r="B390" t="s">
        <v>1168</v>
      </c>
      <c r="C390" t="s">
        <v>844</v>
      </c>
      <c r="Q390">
        <v>1</v>
      </c>
      <c r="V390">
        <v>1</v>
      </c>
      <c r="Z390">
        <v>2</v>
      </c>
      <c r="AA390" t="s">
        <v>954</v>
      </c>
    </row>
    <row r="391" spans="1:27" x14ac:dyDescent="0.3">
      <c r="A391">
        <v>1</v>
      </c>
      <c r="B391" t="s">
        <v>1169</v>
      </c>
      <c r="C391" t="s">
        <v>1147</v>
      </c>
      <c r="V391">
        <v>1</v>
      </c>
      <c r="Z391">
        <v>1</v>
      </c>
      <c r="AA391" t="s">
        <v>954</v>
      </c>
    </row>
    <row r="392" spans="1:27" x14ac:dyDescent="0.3">
      <c r="A392">
        <v>1</v>
      </c>
      <c r="B392" t="s">
        <v>1170</v>
      </c>
      <c r="C392" t="s">
        <v>1074</v>
      </c>
      <c r="O392">
        <v>1</v>
      </c>
      <c r="Z392">
        <v>1</v>
      </c>
      <c r="AA392" t="s">
        <v>954</v>
      </c>
    </row>
    <row r="393" spans="1:27" x14ac:dyDescent="0.3">
      <c r="A393">
        <v>1</v>
      </c>
      <c r="B393" t="s">
        <v>1171</v>
      </c>
      <c r="C393" t="s">
        <v>937</v>
      </c>
      <c r="R393">
        <v>4</v>
      </c>
      <c r="Z393">
        <v>4</v>
      </c>
      <c r="AA393" t="s">
        <v>954</v>
      </c>
    </row>
    <row r="394" spans="1:27" x14ac:dyDescent="0.3">
      <c r="A394">
        <v>2</v>
      </c>
      <c r="B394" t="s">
        <v>1171</v>
      </c>
      <c r="C394" t="s">
        <v>937</v>
      </c>
      <c r="P394">
        <v>1</v>
      </c>
      <c r="Z394">
        <v>1</v>
      </c>
      <c r="AA394" t="s">
        <v>954</v>
      </c>
    </row>
    <row r="395" spans="1:27" x14ac:dyDescent="0.3">
      <c r="A395">
        <v>1</v>
      </c>
      <c r="B395" t="s">
        <v>1172</v>
      </c>
      <c r="C395" t="s">
        <v>911</v>
      </c>
      <c r="D395">
        <v>23</v>
      </c>
      <c r="E395">
        <v>53</v>
      </c>
      <c r="F395">
        <v>80</v>
      </c>
      <c r="G395">
        <v>85</v>
      </c>
      <c r="H395">
        <v>84</v>
      </c>
      <c r="I395">
        <v>51</v>
      </c>
      <c r="Z395">
        <v>376</v>
      </c>
      <c r="AA395" t="s">
        <v>954</v>
      </c>
    </row>
    <row r="396" spans="1:27" x14ac:dyDescent="0.3">
      <c r="A396">
        <v>2</v>
      </c>
      <c r="B396" t="s">
        <v>1172</v>
      </c>
      <c r="C396" t="s">
        <v>911</v>
      </c>
      <c r="H396">
        <v>1</v>
      </c>
      <c r="Z396">
        <v>1</v>
      </c>
      <c r="AA396" t="s">
        <v>954</v>
      </c>
    </row>
    <row r="397" spans="1:27" x14ac:dyDescent="0.3">
      <c r="A397">
        <v>1</v>
      </c>
      <c r="B397" t="s">
        <v>1173</v>
      </c>
      <c r="C397" t="s">
        <v>857</v>
      </c>
      <c r="D397">
        <v>25</v>
      </c>
      <c r="E397">
        <v>63</v>
      </c>
      <c r="F397">
        <v>110</v>
      </c>
      <c r="G397">
        <v>110</v>
      </c>
      <c r="H397">
        <v>110</v>
      </c>
      <c r="I397">
        <v>72</v>
      </c>
      <c r="Z397">
        <v>490</v>
      </c>
      <c r="AA397" t="s">
        <v>954</v>
      </c>
    </row>
    <row r="398" spans="1:27" x14ac:dyDescent="0.3">
      <c r="A398">
        <v>2</v>
      </c>
      <c r="B398" t="s">
        <v>1173</v>
      </c>
      <c r="C398" t="s">
        <v>857</v>
      </c>
      <c r="H398">
        <v>1</v>
      </c>
      <c r="Z398">
        <v>1</v>
      </c>
      <c r="AA398" t="s">
        <v>954</v>
      </c>
    </row>
    <row r="399" spans="1:27" x14ac:dyDescent="0.3">
      <c r="A399">
        <v>1</v>
      </c>
      <c r="B399" t="s">
        <v>1174</v>
      </c>
      <c r="C399" t="s">
        <v>945</v>
      </c>
      <c r="H399">
        <v>11</v>
      </c>
      <c r="I399">
        <v>23</v>
      </c>
      <c r="J399">
        <v>28</v>
      </c>
      <c r="K399">
        <v>40</v>
      </c>
      <c r="L399">
        <v>47</v>
      </c>
      <c r="M399">
        <v>47</v>
      </c>
      <c r="N399">
        <v>21</v>
      </c>
      <c r="O399">
        <v>18</v>
      </c>
      <c r="P399">
        <v>17</v>
      </c>
      <c r="Z399">
        <v>252</v>
      </c>
      <c r="AA399" t="s">
        <v>954</v>
      </c>
    </row>
    <row r="400" spans="1:27" x14ac:dyDescent="0.3">
      <c r="A400">
        <v>1</v>
      </c>
      <c r="B400" t="s">
        <v>1175</v>
      </c>
      <c r="C400" t="s">
        <v>911</v>
      </c>
      <c r="H400">
        <v>3</v>
      </c>
      <c r="I400">
        <v>14</v>
      </c>
      <c r="J400">
        <v>28</v>
      </c>
      <c r="K400">
        <v>31</v>
      </c>
      <c r="L400">
        <v>45</v>
      </c>
      <c r="M400">
        <v>41</v>
      </c>
      <c r="N400">
        <v>32</v>
      </c>
      <c r="O400">
        <v>29</v>
      </c>
      <c r="P400">
        <v>31</v>
      </c>
      <c r="Z400">
        <v>254</v>
      </c>
      <c r="AA400" t="s">
        <v>954</v>
      </c>
    </row>
    <row r="401" spans="1:27" x14ac:dyDescent="0.3">
      <c r="A401">
        <v>2</v>
      </c>
      <c r="B401" t="s">
        <v>1175</v>
      </c>
      <c r="C401" t="s">
        <v>911</v>
      </c>
      <c r="P401">
        <v>1</v>
      </c>
      <c r="Z401">
        <v>1</v>
      </c>
      <c r="AA401" t="s">
        <v>954</v>
      </c>
    </row>
    <row r="402" spans="1:27" x14ac:dyDescent="0.3">
      <c r="A402">
        <v>1</v>
      </c>
      <c r="B402" t="s">
        <v>1176</v>
      </c>
      <c r="C402" t="s">
        <v>911</v>
      </c>
      <c r="H402">
        <v>6</v>
      </c>
      <c r="I402">
        <v>6</v>
      </c>
      <c r="J402">
        <v>13</v>
      </c>
      <c r="K402">
        <v>18</v>
      </c>
      <c r="L402">
        <v>29</v>
      </c>
      <c r="M402">
        <v>29</v>
      </c>
      <c r="N402">
        <v>20</v>
      </c>
      <c r="O402">
        <v>13</v>
      </c>
      <c r="P402">
        <v>12</v>
      </c>
      <c r="Z402">
        <v>146</v>
      </c>
      <c r="AA402" t="s">
        <v>954</v>
      </c>
    </row>
    <row r="403" spans="1:27" x14ac:dyDescent="0.3">
      <c r="A403">
        <v>1</v>
      </c>
      <c r="B403" t="s">
        <v>1177</v>
      </c>
      <c r="C403" t="s">
        <v>857</v>
      </c>
      <c r="H403">
        <v>2</v>
      </c>
      <c r="I403">
        <v>17</v>
      </c>
      <c r="J403">
        <v>35</v>
      </c>
      <c r="K403">
        <v>51</v>
      </c>
      <c r="L403">
        <v>66</v>
      </c>
      <c r="M403">
        <v>47</v>
      </c>
      <c r="N403">
        <v>31</v>
      </c>
      <c r="O403">
        <v>19</v>
      </c>
      <c r="P403">
        <v>19</v>
      </c>
      <c r="Z403">
        <v>287</v>
      </c>
      <c r="AA403" t="s">
        <v>954</v>
      </c>
    </row>
    <row r="404" spans="1:27" x14ac:dyDescent="0.3">
      <c r="A404">
        <v>1</v>
      </c>
      <c r="B404" t="s">
        <v>1178</v>
      </c>
      <c r="C404" t="s">
        <v>811</v>
      </c>
      <c r="H404">
        <v>12</v>
      </c>
      <c r="I404">
        <v>12</v>
      </c>
      <c r="J404">
        <v>4</v>
      </c>
      <c r="K404">
        <v>20</v>
      </c>
      <c r="L404">
        <v>21</v>
      </c>
      <c r="M404">
        <v>19</v>
      </c>
      <c r="N404">
        <v>7</v>
      </c>
      <c r="O404">
        <v>5</v>
      </c>
      <c r="P404">
        <v>11</v>
      </c>
      <c r="Z404">
        <v>111</v>
      </c>
      <c r="AA404" t="s">
        <v>954</v>
      </c>
    </row>
    <row r="405" spans="1:27" x14ac:dyDescent="0.3">
      <c r="A405">
        <v>1</v>
      </c>
      <c r="B405" t="s">
        <v>1179</v>
      </c>
      <c r="C405" t="s">
        <v>911</v>
      </c>
      <c r="H405">
        <v>14</v>
      </c>
      <c r="I405">
        <v>13</v>
      </c>
      <c r="J405">
        <v>10</v>
      </c>
      <c r="K405">
        <v>22</v>
      </c>
      <c r="L405">
        <v>25</v>
      </c>
      <c r="M405">
        <v>24</v>
      </c>
      <c r="N405">
        <v>5</v>
      </c>
      <c r="O405">
        <v>4</v>
      </c>
      <c r="P405">
        <v>4</v>
      </c>
      <c r="Z405">
        <v>121</v>
      </c>
      <c r="AA405" t="s">
        <v>954</v>
      </c>
    </row>
    <row r="406" spans="1:27" x14ac:dyDescent="0.3">
      <c r="A406">
        <v>2</v>
      </c>
      <c r="B406" t="s">
        <v>1179</v>
      </c>
      <c r="C406" t="s">
        <v>911</v>
      </c>
      <c r="L406">
        <v>1</v>
      </c>
      <c r="Z406">
        <v>1</v>
      </c>
      <c r="AA406" t="s">
        <v>954</v>
      </c>
    </row>
    <row r="407" spans="1:27" x14ac:dyDescent="0.3">
      <c r="A407">
        <v>1</v>
      </c>
      <c r="B407" t="s">
        <v>1180</v>
      </c>
      <c r="C407" t="s">
        <v>857</v>
      </c>
      <c r="H407">
        <v>16</v>
      </c>
      <c r="I407">
        <v>16</v>
      </c>
      <c r="J407">
        <v>13</v>
      </c>
      <c r="K407">
        <v>32</v>
      </c>
      <c r="L407">
        <v>32</v>
      </c>
      <c r="M407">
        <v>34</v>
      </c>
      <c r="N407">
        <v>8</v>
      </c>
      <c r="O407">
        <v>9</v>
      </c>
      <c r="P407">
        <v>14</v>
      </c>
      <c r="Z407">
        <v>174</v>
      </c>
      <c r="AA407" t="s">
        <v>954</v>
      </c>
    </row>
    <row r="408" spans="1:27" x14ac:dyDescent="0.3">
      <c r="A408">
        <v>1</v>
      </c>
      <c r="B408" t="s">
        <v>1181</v>
      </c>
      <c r="C408" t="s">
        <v>911</v>
      </c>
      <c r="J408">
        <v>9</v>
      </c>
      <c r="K408">
        <v>9</v>
      </c>
      <c r="L408">
        <v>9</v>
      </c>
      <c r="M408">
        <v>11</v>
      </c>
      <c r="N408">
        <v>39</v>
      </c>
      <c r="O408">
        <v>26</v>
      </c>
      <c r="P408">
        <v>39</v>
      </c>
      <c r="Q408">
        <v>38</v>
      </c>
      <c r="R408">
        <v>37</v>
      </c>
      <c r="S408">
        <v>23</v>
      </c>
      <c r="T408">
        <v>25</v>
      </c>
      <c r="U408">
        <v>15</v>
      </c>
      <c r="V408">
        <v>15</v>
      </c>
      <c r="Z408">
        <v>295</v>
      </c>
      <c r="AA408" t="s">
        <v>954</v>
      </c>
    </row>
    <row r="409" spans="1:27" x14ac:dyDescent="0.3">
      <c r="A409">
        <v>2</v>
      </c>
      <c r="B409" t="s">
        <v>1181</v>
      </c>
      <c r="C409" t="s">
        <v>911</v>
      </c>
      <c r="Q409">
        <v>1</v>
      </c>
      <c r="T409">
        <v>1</v>
      </c>
      <c r="Z409">
        <v>2</v>
      </c>
      <c r="AA409" t="s">
        <v>954</v>
      </c>
    </row>
    <row r="410" spans="1:27" x14ac:dyDescent="0.3">
      <c r="A410">
        <v>1</v>
      </c>
      <c r="B410" t="s">
        <v>1182</v>
      </c>
      <c r="C410" t="s">
        <v>857</v>
      </c>
      <c r="J410">
        <v>8</v>
      </c>
      <c r="K410">
        <v>8</v>
      </c>
      <c r="L410">
        <v>8</v>
      </c>
      <c r="M410">
        <v>8</v>
      </c>
      <c r="N410">
        <v>26</v>
      </c>
      <c r="O410">
        <v>16</v>
      </c>
      <c r="P410">
        <v>27</v>
      </c>
      <c r="Q410">
        <v>26</v>
      </c>
      <c r="R410">
        <v>28</v>
      </c>
      <c r="S410">
        <v>17</v>
      </c>
      <c r="T410">
        <v>15</v>
      </c>
      <c r="U410">
        <v>6</v>
      </c>
      <c r="V410">
        <v>9</v>
      </c>
      <c r="Z410">
        <v>202</v>
      </c>
      <c r="AA410" t="s">
        <v>954</v>
      </c>
    </row>
    <row r="411" spans="1:27" x14ac:dyDescent="0.3">
      <c r="A411">
        <v>2</v>
      </c>
      <c r="B411" t="s">
        <v>1182</v>
      </c>
      <c r="C411" t="s">
        <v>857</v>
      </c>
      <c r="T411">
        <v>1</v>
      </c>
      <c r="Z411">
        <v>1</v>
      </c>
      <c r="AA411" t="s">
        <v>954</v>
      </c>
    </row>
    <row r="412" spans="1:27" x14ac:dyDescent="0.3">
      <c r="A412">
        <v>1</v>
      </c>
      <c r="B412" t="s">
        <v>1183</v>
      </c>
      <c r="C412" t="s">
        <v>911</v>
      </c>
      <c r="J412">
        <v>10</v>
      </c>
      <c r="K412">
        <v>10</v>
      </c>
      <c r="L412">
        <v>10</v>
      </c>
      <c r="M412">
        <v>11</v>
      </c>
      <c r="N412">
        <v>32</v>
      </c>
      <c r="O412">
        <v>23</v>
      </c>
      <c r="P412">
        <v>35</v>
      </c>
      <c r="Q412">
        <v>34</v>
      </c>
      <c r="R412">
        <v>34</v>
      </c>
      <c r="S412">
        <v>22</v>
      </c>
      <c r="T412">
        <v>23</v>
      </c>
      <c r="U412">
        <v>13</v>
      </c>
      <c r="V412">
        <v>12</v>
      </c>
      <c r="Z412">
        <v>269</v>
      </c>
      <c r="AA412" t="s">
        <v>954</v>
      </c>
    </row>
    <row r="413" spans="1:27" x14ac:dyDescent="0.3">
      <c r="A413">
        <v>1</v>
      </c>
      <c r="B413" t="s">
        <v>1184</v>
      </c>
      <c r="C413" t="s">
        <v>945</v>
      </c>
      <c r="N413">
        <v>15</v>
      </c>
      <c r="O413">
        <v>10</v>
      </c>
      <c r="P413">
        <v>9</v>
      </c>
      <c r="Q413">
        <v>21</v>
      </c>
      <c r="R413">
        <v>13</v>
      </c>
      <c r="S413">
        <v>16</v>
      </c>
      <c r="T413">
        <v>20</v>
      </c>
      <c r="U413">
        <v>37</v>
      </c>
      <c r="V413">
        <v>25</v>
      </c>
      <c r="W413">
        <v>11</v>
      </c>
      <c r="X413">
        <v>9</v>
      </c>
      <c r="Z413">
        <v>186</v>
      </c>
      <c r="AA413" t="s">
        <v>954</v>
      </c>
    </row>
    <row r="414" spans="1:27" x14ac:dyDescent="0.3">
      <c r="A414">
        <v>2</v>
      </c>
      <c r="B414" t="s">
        <v>1184</v>
      </c>
      <c r="C414" t="s">
        <v>945</v>
      </c>
      <c r="T414">
        <v>1</v>
      </c>
      <c r="Z414">
        <v>1</v>
      </c>
      <c r="AA414" t="s">
        <v>954</v>
      </c>
    </row>
    <row r="415" spans="1:27" x14ac:dyDescent="0.3">
      <c r="A415">
        <v>1</v>
      </c>
      <c r="B415" t="s">
        <v>1185</v>
      </c>
      <c r="C415" t="s">
        <v>844</v>
      </c>
      <c r="N415">
        <v>13</v>
      </c>
      <c r="O415">
        <v>16</v>
      </c>
      <c r="P415">
        <v>17</v>
      </c>
      <c r="Q415">
        <v>19</v>
      </c>
      <c r="R415">
        <v>14</v>
      </c>
      <c r="S415">
        <v>13</v>
      </c>
      <c r="T415">
        <v>22</v>
      </c>
      <c r="U415">
        <v>21</v>
      </c>
      <c r="V415">
        <v>18</v>
      </c>
      <c r="W415">
        <v>3</v>
      </c>
      <c r="X415">
        <v>3</v>
      </c>
      <c r="Z415">
        <v>159</v>
      </c>
      <c r="AA415" t="s">
        <v>954</v>
      </c>
    </row>
    <row r="416" spans="1:27" x14ac:dyDescent="0.3">
      <c r="A416">
        <v>1</v>
      </c>
      <c r="B416" t="s">
        <v>1186</v>
      </c>
      <c r="C416" t="s">
        <v>844</v>
      </c>
      <c r="O416">
        <v>1</v>
      </c>
      <c r="P416">
        <v>1</v>
      </c>
      <c r="Q416">
        <v>8</v>
      </c>
      <c r="R416">
        <v>5</v>
      </c>
      <c r="S416">
        <v>8</v>
      </c>
      <c r="T416">
        <v>9</v>
      </c>
      <c r="U416">
        <v>15</v>
      </c>
      <c r="V416">
        <v>12</v>
      </c>
      <c r="W416">
        <v>8</v>
      </c>
      <c r="X416">
        <v>9</v>
      </c>
      <c r="Z416">
        <v>76</v>
      </c>
      <c r="AA416" t="s">
        <v>954</v>
      </c>
    </row>
    <row r="417" spans="1:27" x14ac:dyDescent="0.3">
      <c r="A417">
        <v>2</v>
      </c>
      <c r="B417" t="s">
        <v>1186</v>
      </c>
      <c r="C417" t="s">
        <v>844</v>
      </c>
      <c r="R417">
        <v>1</v>
      </c>
      <c r="Z417">
        <v>1</v>
      </c>
      <c r="AA417" t="s">
        <v>954</v>
      </c>
    </row>
    <row r="418" spans="1:27" x14ac:dyDescent="0.3">
      <c r="A418">
        <v>1</v>
      </c>
      <c r="B418" t="s">
        <v>1187</v>
      </c>
      <c r="C418" t="s">
        <v>857</v>
      </c>
      <c r="N418">
        <v>31</v>
      </c>
      <c r="O418">
        <v>30</v>
      </c>
      <c r="P418">
        <v>32</v>
      </c>
      <c r="Q418">
        <v>50</v>
      </c>
      <c r="R418">
        <v>40</v>
      </c>
      <c r="S418">
        <v>38</v>
      </c>
      <c r="T418">
        <v>40</v>
      </c>
      <c r="U418">
        <v>27</v>
      </c>
      <c r="V418">
        <v>29</v>
      </c>
      <c r="W418">
        <v>15</v>
      </c>
      <c r="X418">
        <v>14</v>
      </c>
      <c r="Z418">
        <v>346</v>
      </c>
      <c r="AA418" t="s">
        <v>954</v>
      </c>
    </row>
    <row r="419" spans="1:27" x14ac:dyDescent="0.3">
      <c r="A419">
        <v>1</v>
      </c>
      <c r="B419" t="s">
        <v>1188</v>
      </c>
      <c r="C419" t="s">
        <v>945</v>
      </c>
      <c r="N419">
        <v>28</v>
      </c>
      <c r="O419">
        <v>25</v>
      </c>
      <c r="P419">
        <v>27</v>
      </c>
      <c r="Q419">
        <v>61</v>
      </c>
      <c r="R419">
        <v>60</v>
      </c>
      <c r="S419">
        <v>60</v>
      </c>
      <c r="T419">
        <v>25</v>
      </c>
      <c r="U419">
        <v>27</v>
      </c>
      <c r="V419">
        <v>28</v>
      </c>
      <c r="Z419">
        <v>341</v>
      </c>
      <c r="AA419" t="s">
        <v>954</v>
      </c>
    </row>
    <row r="420" spans="1:27" x14ac:dyDescent="0.3">
      <c r="A420">
        <v>1</v>
      </c>
      <c r="B420" t="s">
        <v>1189</v>
      </c>
      <c r="C420" t="s">
        <v>911</v>
      </c>
      <c r="N420">
        <v>11</v>
      </c>
      <c r="O420">
        <v>14</v>
      </c>
      <c r="P420">
        <v>11</v>
      </c>
      <c r="Q420">
        <v>26</v>
      </c>
      <c r="R420">
        <v>29</v>
      </c>
      <c r="S420">
        <v>31</v>
      </c>
      <c r="T420">
        <v>10</v>
      </c>
      <c r="U420">
        <v>14</v>
      </c>
      <c r="V420">
        <v>14</v>
      </c>
      <c r="Z420">
        <v>160</v>
      </c>
      <c r="AA420" t="s">
        <v>954</v>
      </c>
    </row>
    <row r="421" spans="1:27" x14ac:dyDescent="0.3">
      <c r="A421">
        <v>1</v>
      </c>
      <c r="B421" t="s">
        <v>1190</v>
      </c>
      <c r="C421" t="s">
        <v>911</v>
      </c>
      <c r="J421">
        <v>2</v>
      </c>
      <c r="K421">
        <v>2</v>
      </c>
      <c r="L421">
        <v>2</v>
      </c>
      <c r="M421">
        <v>3</v>
      </c>
      <c r="N421">
        <v>3</v>
      </c>
      <c r="O421">
        <v>6</v>
      </c>
      <c r="P421">
        <v>1</v>
      </c>
      <c r="Q421">
        <v>1</v>
      </c>
      <c r="Z421">
        <v>20</v>
      </c>
      <c r="AA421" t="s">
        <v>954</v>
      </c>
    </row>
    <row r="422" spans="1:27" x14ac:dyDescent="0.3">
      <c r="A422">
        <v>1</v>
      </c>
      <c r="B422" t="s">
        <v>1191</v>
      </c>
      <c r="C422" t="s">
        <v>1147</v>
      </c>
      <c r="J422">
        <v>1</v>
      </c>
      <c r="K422">
        <v>1</v>
      </c>
      <c r="L422">
        <v>1</v>
      </c>
      <c r="M422">
        <v>3</v>
      </c>
      <c r="N422">
        <v>1</v>
      </c>
      <c r="Q422">
        <v>1</v>
      </c>
      <c r="R422">
        <v>4</v>
      </c>
      <c r="S422">
        <v>2</v>
      </c>
      <c r="T422">
        <v>1</v>
      </c>
      <c r="Z422">
        <v>15</v>
      </c>
      <c r="AA422" t="s">
        <v>954</v>
      </c>
    </row>
    <row r="423" spans="1:27" x14ac:dyDescent="0.3">
      <c r="A423">
        <v>1</v>
      </c>
      <c r="B423" t="s">
        <v>1192</v>
      </c>
      <c r="C423" t="s">
        <v>911</v>
      </c>
      <c r="K423">
        <v>2</v>
      </c>
      <c r="L423">
        <v>4</v>
      </c>
      <c r="M423">
        <v>10</v>
      </c>
      <c r="N423">
        <v>25</v>
      </c>
      <c r="O423">
        <v>38</v>
      </c>
      <c r="P423">
        <v>32</v>
      </c>
      <c r="Q423">
        <v>19</v>
      </c>
      <c r="R423">
        <v>9</v>
      </c>
      <c r="S423">
        <v>3</v>
      </c>
      <c r="T423">
        <v>1</v>
      </c>
      <c r="Z423">
        <v>143</v>
      </c>
      <c r="AA423" t="s">
        <v>954</v>
      </c>
    </row>
    <row r="424" spans="1:27" x14ac:dyDescent="0.3">
      <c r="A424">
        <v>1</v>
      </c>
      <c r="B424" t="s">
        <v>1193</v>
      </c>
      <c r="C424" t="s">
        <v>911</v>
      </c>
      <c r="H424">
        <v>3</v>
      </c>
      <c r="I424">
        <v>1</v>
      </c>
      <c r="K424">
        <v>6</v>
      </c>
      <c r="L424">
        <v>1</v>
      </c>
      <c r="P424">
        <v>1</v>
      </c>
      <c r="Z424">
        <v>12</v>
      </c>
      <c r="AA424" t="s">
        <v>954</v>
      </c>
    </row>
    <row r="425" spans="1:27" x14ac:dyDescent="0.3">
      <c r="A425">
        <v>1</v>
      </c>
      <c r="B425" t="s">
        <v>1194</v>
      </c>
      <c r="C425" t="s">
        <v>1147</v>
      </c>
      <c r="H425">
        <v>11</v>
      </c>
      <c r="I425">
        <v>8</v>
      </c>
      <c r="J425">
        <v>12</v>
      </c>
      <c r="K425">
        <v>20</v>
      </c>
      <c r="L425">
        <v>20</v>
      </c>
      <c r="M425">
        <v>20</v>
      </c>
      <c r="N425">
        <v>1</v>
      </c>
      <c r="O425">
        <v>2</v>
      </c>
      <c r="P425">
        <v>7</v>
      </c>
      <c r="Z425">
        <v>101</v>
      </c>
      <c r="AA425" t="s">
        <v>954</v>
      </c>
    </row>
    <row r="426" spans="1:27" x14ac:dyDescent="0.3">
      <c r="A426">
        <v>2</v>
      </c>
      <c r="B426" t="s">
        <v>1194</v>
      </c>
      <c r="C426" t="s">
        <v>1147</v>
      </c>
      <c r="J426">
        <v>1</v>
      </c>
      <c r="Z426">
        <v>1</v>
      </c>
      <c r="AA426" t="s">
        <v>954</v>
      </c>
    </row>
    <row r="427" spans="1:27" x14ac:dyDescent="0.3">
      <c r="A427">
        <v>1</v>
      </c>
      <c r="B427" t="s">
        <v>1195</v>
      </c>
      <c r="C427" t="s">
        <v>945</v>
      </c>
      <c r="J427">
        <v>8</v>
      </c>
      <c r="K427">
        <v>6</v>
      </c>
      <c r="N427">
        <v>5</v>
      </c>
      <c r="O427">
        <v>13</v>
      </c>
      <c r="P427">
        <v>5</v>
      </c>
      <c r="Q427">
        <v>5</v>
      </c>
      <c r="R427">
        <v>4</v>
      </c>
      <c r="S427">
        <v>7</v>
      </c>
      <c r="T427">
        <v>8</v>
      </c>
      <c r="Z427">
        <v>61</v>
      </c>
      <c r="AA427" t="s">
        <v>954</v>
      </c>
    </row>
    <row r="428" spans="1:27" x14ac:dyDescent="0.3">
      <c r="A428">
        <v>1</v>
      </c>
      <c r="B428" t="s">
        <v>1196</v>
      </c>
      <c r="C428" t="s">
        <v>911</v>
      </c>
      <c r="J428">
        <v>11</v>
      </c>
      <c r="K428">
        <v>9</v>
      </c>
      <c r="L428">
        <v>3</v>
      </c>
      <c r="M428">
        <v>1</v>
      </c>
      <c r="O428">
        <v>26</v>
      </c>
      <c r="P428">
        <v>8</v>
      </c>
      <c r="Q428">
        <v>8</v>
      </c>
      <c r="R428">
        <v>8</v>
      </c>
      <c r="S428">
        <v>6</v>
      </c>
      <c r="T428">
        <v>4</v>
      </c>
      <c r="Z428">
        <v>84</v>
      </c>
      <c r="AA428" t="s">
        <v>954</v>
      </c>
    </row>
    <row r="429" spans="1:27" x14ac:dyDescent="0.3">
      <c r="A429">
        <v>1</v>
      </c>
      <c r="B429" t="s">
        <v>1197</v>
      </c>
      <c r="C429" t="s">
        <v>911</v>
      </c>
      <c r="J429">
        <v>15</v>
      </c>
      <c r="K429">
        <v>15</v>
      </c>
      <c r="L429">
        <v>10</v>
      </c>
      <c r="M429">
        <v>9</v>
      </c>
      <c r="O429">
        <v>24</v>
      </c>
      <c r="P429">
        <v>9</v>
      </c>
      <c r="Q429">
        <v>11</v>
      </c>
      <c r="R429">
        <v>10</v>
      </c>
      <c r="S429">
        <v>12</v>
      </c>
      <c r="T429">
        <v>11</v>
      </c>
      <c r="Z429">
        <v>126</v>
      </c>
      <c r="AA429" t="s">
        <v>954</v>
      </c>
    </row>
    <row r="430" spans="1:27" x14ac:dyDescent="0.3">
      <c r="A430">
        <v>1</v>
      </c>
      <c r="B430" t="s">
        <v>1198</v>
      </c>
      <c r="C430" t="s">
        <v>857</v>
      </c>
      <c r="J430">
        <v>6</v>
      </c>
      <c r="K430">
        <v>5</v>
      </c>
      <c r="L430">
        <v>9</v>
      </c>
      <c r="M430">
        <v>6</v>
      </c>
      <c r="O430">
        <v>1</v>
      </c>
      <c r="Q430">
        <v>1</v>
      </c>
      <c r="S430">
        <v>1</v>
      </c>
      <c r="Z430">
        <v>29</v>
      </c>
      <c r="AA430" t="s">
        <v>954</v>
      </c>
    </row>
    <row r="431" spans="1:27" x14ac:dyDescent="0.3">
      <c r="A431">
        <v>2</v>
      </c>
      <c r="B431" t="s">
        <v>2270</v>
      </c>
      <c r="C431" t="s">
        <v>857</v>
      </c>
      <c r="H431">
        <v>1</v>
      </c>
      <c r="Z431">
        <v>1</v>
      </c>
      <c r="AA431" t="s">
        <v>954</v>
      </c>
    </row>
    <row r="432" spans="1:27" x14ac:dyDescent="0.3">
      <c r="A432">
        <v>1</v>
      </c>
      <c r="B432" t="s">
        <v>29</v>
      </c>
      <c r="C432" t="s">
        <v>808</v>
      </c>
      <c r="H432">
        <v>25</v>
      </c>
      <c r="I432">
        <v>259</v>
      </c>
      <c r="J432">
        <v>348</v>
      </c>
      <c r="K432">
        <v>351</v>
      </c>
      <c r="L432">
        <v>161</v>
      </c>
      <c r="M432">
        <v>417</v>
      </c>
      <c r="N432">
        <v>185</v>
      </c>
      <c r="O432">
        <v>154</v>
      </c>
      <c r="P432">
        <v>114</v>
      </c>
      <c r="Q432">
        <v>312</v>
      </c>
      <c r="R432">
        <v>260</v>
      </c>
      <c r="Z432">
        <v>2586</v>
      </c>
      <c r="AA432" t="s">
        <v>1204</v>
      </c>
    </row>
    <row r="433" spans="1:27" x14ac:dyDescent="0.3">
      <c r="A433" t="s">
        <v>1206</v>
      </c>
      <c r="B433" t="s">
        <v>29</v>
      </c>
      <c r="C433" t="s">
        <v>808</v>
      </c>
      <c r="J433">
        <v>18</v>
      </c>
      <c r="K433">
        <v>32</v>
      </c>
      <c r="L433">
        <v>32</v>
      </c>
      <c r="M433">
        <v>32</v>
      </c>
      <c r="N433">
        <v>24</v>
      </c>
      <c r="O433">
        <v>24</v>
      </c>
      <c r="Z433">
        <v>162</v>
      </c>
      <c r="AA433" t="s">
        <v>1204</v>
      </c>
    </row>
    <row r="434" spans="1:27" x14ac:dyDescent="0.3">
      <c r="A434">
        <v>1</v>
      </c>
      <c r="B434" t="s">
        <v>30</v>
      </c>
      <c r="C434" t="s">
        <v>811</v>
      </c>
      <c r="H434">
        <v>10</v>
      </c>
      <c r="I434">
        <v>55</v>
      </c>
      <c r="J434">
        <v>145</v>
      </c>
      <c r="K434">
        <v>154</v>
      </c>
      <c r="L434">
        <v>199</v>
      </c>
      <c r="M434">
        <v>277</v>
      </c>
      <c r="N434">
        <v>201</v>
      </c>
      <c r="O434">
        <v>106</v>
      </c>
      <c r="P434">
        <v>103</v>
      </c>
      <c r="Z434">
        <v>1250</v>
      </c>
      <c r="AA434" t="s">
        <v>1204</v>
      </c>
    </row>
    <row r="435" spans="1:27" x14ac:dyDescent="0.3">
      <c r="A435">
        <v>1</v>
      </c>
      <c r="B435" t="s">
        <v>31</v>
      </c>
      <c r="C435" t="s">
        <v>808</v>
      </c>
      <c r="H435">
        <v>6</v>
      </c>
      <c r="I435">
        <v>10</v>
      </c>
      <c r="J435">
        <v>33</v>
      </c>
      <c r="K435">
        <v>103</v>
      </c>
      <c r="L435">
        <v>158</v>
      </c>
      <c r="M435">
        <v>184</v>
      </c>
      <c r="N435">
        <v>118</v>
      </c>
      <c r="O435">
        <v>88</v>
      </c>
      <c r="P435">
        <v>93</v>
      </c>
      <c r="Q435">
        <v>78</v>
      </c>
      <c r="R435">
        <v>74</v>
      </c>
      <c r="Z435">
        <v>945</v>
      </c>
      <c r="AA435" t="s">
        <v>1204</v>
      </c>
    </row>
    <row r="436" spans="1:27" x14ac:dyDescent="0.3">
      <c r="A436">
        <v>1</v>
      </c>
      <c r="B436" t="s">
        <v>32</v>
      </c>
      <c r="C436" t="s">
        <v>811</v>
      </c>
      <c r="H436">
        <v>6</v>
      </c>
      <c r="I436">
        <v>16</v>
      </c>
      <c r="J436">
        <v>45</v>
      </c>
      <c r="K436">
        <v>62</v>
      </c>
      <c r="L436">
        <v>55</v>
      </c>
      <c r="M436">
        <v>131</v>
      </c>
      <c r="N436">
        <v>69</v>
      </c>
      <c r="O436">
        <v>65</v>
      </c>
      <c r="P436">
        <v>85</v>
      </c>
      <c r="Q436">
        <v>45</v>
      </c>
      <c r="R436">
        <v>21</v>
      </c>
      <c r="Z436">
        <v>600</v>
      </c>
      <c r="AA436" t="s">
        <v>1204</v>
      </c>
    </row>
    <row r="437" spans="1:27" x14ac:dyDescent="0.3">
      <c r="A437">
        <v>1</v>
      </c>
      <c r="B437" t="s">
        <v>33</v>
      </c>
      <c r="C437" t="s">
        <v>808</v>
      </c>
      <c r="N437">
        <v>100</v>
      </c>
      <c r="O437">
        <v>88</v>
      </c>
      <c r="P437">
        <v>68</v>
      </c>
      <c r="Q437">
        <v>164</v>
      </c>
      <c r="R437">
        <v>129</v>
      </c>
      <c r="S437">
        <v>126</v>
      </c>
      <c r="T437">
        <v>159</v>
      </c>
      <c r="U437">
        <v>218</v>
      </c>
      <c r="V437">
        <v>173</v>
      </c>
      <c r="W437">
        <v>151</v>
      </c>
      <c r="X437">
        <v>142</v>
      </c>
      <c r="Y437">
        <v>82</v>
      </c>
      <c r="Z437">
        <v>1753</v>
      </c>
      <c r="AA437" t="s">
        <v>1204</v>
      </c>
    </row>
    <row r="438" spans="1:27" x14ac:dyDescent="0.3">
      <c r="A438">
        <v>2</v>
      </c>
      <c r="B438" t="s">
        <v>33</v>
      </c>
      <c r="C438" t="s">
        <v>808</v>
      </c>
      <c r="P438">
        <v>1</v>
      </c>
      <c r="Z438">
        <v>1</v>
      </c>
      <c r="AA438" t="s">
        <v>1204</v>
      </c>
    </row>
    <row r="439" spans="1:27" x14ac:dyDescent="0.3">
      <c r="A439">
        <v>1</v>
      </c>
      <c r="B439" t="s">
        <v>35</v>
      </c>
      <c r="C439" t="s">
        <v>811</v>
      </c>
      <c r="N439">
        <v>18</v>
      </c>
      <c r="O439">
        <v>15</v>
      </c>
      <c r="P439">
        <v>28</v>
      </c>
      <c r="Q439">
        <v>16</v>
      </c>
      <c r="R439">
        <v>14</v>
      </c>
      <c r="S439">
        <v>11</v>
      </c>
      <c r="U439">
        <v>9</v>
      </c>
      <c r="V439">
        <v>3</v>
      </c>
      <c r="W439">
        <v>34</v>
      </c>
      <c r="X439">
        <v>36</v>
      </c>
      <c r="Y439">
        <v>24</v>
      </c>
      <c r="Z439">
        <v>240</v>
      </c>
      <c r="AA439" t="s">
        <v>1204</v>
      </c>
    </row>
    <row r="440" spans="1:27" x14ac:dyDescent="0.3">
      <c r="A440">
        <v>1</v>
      </c>
      <c r="B440" t="s">
        <v>37</v>
      </c>
      <c r="C440" t="s">
        <v>857</v>
      </c>
      <c r="P440">
        <v>29</v>
      </c>
      <c r="Q440">
        <v>33</v>
      </c>
      <c r="R440">
        <v>45</v>
      </c>
      <c r="S440">
        <v>36</v>
      </c>
      <c r="T440">
        <v>95</v>
      </c>
      <c r="U440">
        <v>76</v>
      </c>
      <c r="V440">
        <v>4</v>
      </c>
      <c r="W440">
        <v>3</v>
      </c>
      <c r="X440">
        <v>41</v>
      </c>
      <c r="Y440">
        <v>8</v>
      </c>
      <c r="Z440">
        <v>370</v>
      </c>
      <c r="AA440" t="s">
        <v>1204</v>
      </c>
    </row>
    <row r="441" spans="1:27" x14ac:dyDescent="0.3">
      <c r="A441">
        <v>1</v>
      </c>
      <c r="B441" t="s">
        <v>39</v>
      </c>
      <c r="C441" t="s">
        <v>808</v>
      </c>
      <c r="J441">
        <v>50</v>
      </c>
      <c r="K441">
        <v>78</v>
      </c>
      <c r="L441">
        <v>79</v>
      </c>
      <c r="M441">
        <v>62</v>
      </c>
      <c r="N441">
        <v>155</v>
      </c>
      <c r="O441">
        <v>182</v>
      </c>
      <c r="P441">
        <v>181</v>
      </c>
      <c r="Q441">
        <v>201</v>
      </c>
      <c r="R441">
        <v>243</v>
      </c>
      <c r="S441">
        <v>251</v>
      </c>
      <c r="T441">
        <v>248</v>
      </c>
      <c r="U441">
        <v>240</v>
      </c>
      <c r="V441">
        <v>322</v>
      </c>
      <c r="W441">
        <v>190</v>
      </c>
      <c r="X441">
        <v>152</v>
      </c>
      <c r="Z441">
        <v>2634</v>
      </c>
      <c r="AA441" t="s">
        <v>1204</v>
      </c>
    </row>
    <row r="442" spans="1:27" x14ac:dyDescent="0.3">
      <c r="A442" t="s">
        <v>1206</v>
      </c>
      <c r="B442" t="s">
        <v>39</v>
      </c>
      <c r="C442" t="s">
        <v>808</v>
      </c>
      <c r="W442">
        <v>120</v>
      </c>
      <c r="X442">
        <v>100</v>
      </c>
      <c r="Z442">
        <v>220</v>
      </c>
      <c r="AA442" t="s">
        <v>1204</v>
      </c>
    </row>
    <row r="443" spans="1:27" x14ac:dyDescent="0.3">
      <c r="A443">
        <v>1</v>
      </c>
      <c r="B443" t="s">
        <v>41</v>
      </c>
      <c r="C443" t="s">
        <v>811</v>
      </c>
      <c r="M443">
        <v>29</v>
      </c>
      <c r="N443">
        <v>44</v>
      </c>
      <c r="O443">
        <v>44</v>
      </c>
      <c r="P443">
        <v>15</v>
      </c>
      <c r="Q443">
        <v>46</v>
      </c>
      <c r="R443">
        <v>13</v>
      </c>
      <c r="S443">
        <v>33</v>
      </c>
      <c r="T443">
        <v>23</v>
      </c>
      <c r="U443">
        <v>33</v>
      </c>
      <c r="V443">
        <v>63</v>
      </c>
      <c r="W443">
        <v>49</v>
      </c>
      <c r="X443">
        <v>22</v>
      </c>
      <c r="Z443">
        <v>414</v>
      </c>
      <c r="AA443" t="s">
        <v>1204</v>
      </c>
    </row>
    <row r="444" spans="1:27" x14ac:dyDescent="0.3">
      <c r="A444">
        <v>1</v>
      </c>
      <c r="B444" t="s">
        <v>42</v>
      </c>
      <c r="C444" t="s">
        <v>808</v>
      </c>
      <c r="J444">
        <v>64</v>
      </c>
      <c r="K444">
        <v>112</v>
      </c>
      <c r="L444">
        <v>140</v>
      </c>
      <c r="M444">
        <v>146</v>
      </c>
      <c r="N444">
        <v>181</v>
      </c>
      <c r="O444">
        <v>183</v>
      </c>
      <c r="P444">
        <v>160</v>
      </c>
      <c r="Q444">
        <v>225</v>
      </c>
      <c r="R444">
        <v>261</v>
      </c>
      <c r="S444">
        <v>236</v>
      </c>
      <c r="T444">
        <v>324</v>
      </c>
      <c r="U444">
        <v>130</v>
      </c>
      <c r="V444">
        <v>144</v>
      </c>
      <c r="W444">
        <v>97</v>
      </c>
      <c r="X444">
        <v>11</v>
      </c>
      <c r="Z444">
        <v>2414</v>
      </c>
      <c r="AA444" t="s">
        <v>1204</v>
      </c>
    </row>
    <row r="445" spans="1:27" x14ac:dyDescent="0.3">
      <c r="A445" t="s">
        <v>1206</v>
      </c>
      <c r="B445" t="s">
        <v>42</v>
      </c>
      <c r="C445" t="s">
        <v>808</v>
      </c>
      <c r="N445">
        <v>40</v>
      </c>
      <c r="O445">
        <v>55</v>
      </c>
      <c r="P445">
        <v>75</v>
      </c>
      <c r="Q445">
        <v>50</v>
      </c>
      <c r="U445">
        <v>175</v>
      </c>
      <c r="V445">
        <v>150</v>
      </c>
      <c r="W445">
        <v>200</v>
      </c>
      <c r="X445">
        <v>270</v>
      </c>
      <c r="Z445">
        <v>1015</v>
      </c>
      <c r="AA445" t="s">
        <v>1204</v>
      </c>
    </row>
    <row r="446" spans="1:27" x14ac:dyDescent="0.3">
      <c r="A446">
        <v>1</v>
      </c>
      <c r="B446" t="s">
        <v>43</v>
      </c>
      <c r="C446" t="s">
        <v>811</v>
      </c>
      <c r="J446">
        <v>49</v>
      </c>
      <c r="K446">
        <v>50</v>
      </c>
      <c r="L446">
        <v>52</v>
      </c>
      <c r="M446">
        <v>40</v>
      </c>
      <c r="N446">
        <v>57</v>
      </c>
      <c r="O446">
        <v>49</v>
      </c>
      <c r="P446">
        <v>63</v>
      </c>
      <c r="Q446">
        <v>84</v>
      </c>
      <c r="R446">
        <v>87</v>
      </c>
      <c r="S446">
        <v>62</v>
      </c>
      <c r="T446">
        <v>38</v>
      </c>
      <c r="U446">
        <v>30</v>
      </c>
      <c r="V446">
        <v>21</v>
      </c>
      <c r="W446">
        <v>23</v>
      </c>
      <c r="X446">
        <v>25</v>
      </c>
      <c r="Z446">
        <v>730</v>
      </c>
      <c r="AA446" t="s">
        <v>1204</v>
      </c>
    </row>
    <row r="447" spans="1:27" x14ac:dyDescent="0.3">
      <c r="A447">
        <v>1</v>
      </c>
      <c r="B447" t="s">
        <v>44</v>
      </c>
      <c r="C447" t="s">
        <v>1205</v>
      </c>
      <c r="D447">
        <v>294</v>
      </c>
      <c r="E447">
        <v>951</v>
      </c>
      <c r="F447">
        <v>868</v>
      </c>
      <c r="G447">
        <v>665</v>
      </c>
      <c r="H447">
        <v>461</v>
      </c>
      <c r="I447">
        <v>230</v>
      </c>
      <c r="J447">
        <v>210</v>
      </c>
      <c r="K447">
        <v>221</v>
      </c>
      <c r="Z447">
        <v>3900</v>
      </c>
      <c r="AA447" t="s">
        <v>1204</v>
      </c>
    </row>
    <row r="448" spans="1:27" x14ac:dyDescent="0.3">
      <c r="A448">
        <v>1</v>
      </c>
      <c r="B448" t="s">
        <v>48</v>
      </c>
      <c r="C448" t="s">
        <v>868</v>
      </c>
      <c r="D448">
        <v>9</v>
      </c>
      <c r="E448">
        <v>325</v>
      </c>
      <c r="F448">
        <v>145</v>
      </c>
      <c r="G448">
        <v>269</v>
      </c>
      <c r="H448">
        <v>639</v>
      </c>
      <c r="I448">
        <v>382</v>
      </c>
      <c r="J448">
        <v>326</v>
      </c>
      <c r="K448">
        <v>150</v>
      </c>
      <c r="Z448">
        <v>2245</v>
      </c>
      <c r="AA448" t="s">
        <v>1204</v>
      </c>
    </row>
    <row r="449" spans="1:27" x14ac:dyDescent="0.3">
      <c r="A449">
        <v>1</v>
      </c>
      <c r="B449" t="s">
        <v>50</v>
      </c>
      <c r="C449" t="s">
        <v>857</v>
      </c>
      <c r="D449">
        <v>51</v>
      </c>
      <c r="E449">
        <v>1661</v>
      </c>
      <c r="F449">
        <v>905</v>
      </c>
      <c r="G449">
        <v>2902</v>
      </c>
      <c r="H449">
        <v>1409</v>
      </c>
      <c r="I449">
        <v>1354</v>
      </c>
      <c r="J449">
        <v>701</v>
      </c>
      <c r="K449">
        <v>563</v>
      </c>
      <c r="Z449">
        <v>9546</v>
      </c>
      <c r="AA449" t="s">
        <v>1204</v>
      </c>
    </row>
    <row r="450" spans="1:27" x14ac:dyDescent="0.3">
      <c r="A450" t="s">
        <v>1206</v>
      </c>
      <c r="B450" t="s">
        <v>50</v>
      </c>
      <c r="C450" t="s">
        <v>857</v>
      </c>
      <c r="F450">
        <v>30</v>
      </c>
      <c r="G450">
        <v>60</v>
      </c>
      <c r="H450">
        <v>80</v>
      </c>
      <c r="I450">
        <v>80</v>
      </c>
      <c r="J450">
        <v>50</v>
      </c>
      <c r="Z450">
        <v>300</v>
      </c>
      <c r="AA450" t="s">
        <v>1204</v>
      </c>
    </row>
    <row r="451" spans="1:27" x14ac:dyDescent="0.3">
      <c r="A451">
        <v>1</v>
      </c>
      <c r="B451" t="s">
        <v>52</v>
      </c>
      <c r="C451" t="s">
        <v>811</v>
      </c>
      <c r="D451">
        <v>35</v>
      </c>
      <c r="E451">
        <v>111</v>
      </c>
      <c r="F451">
        <v>120</v>
      </c>
      <c r="G451">
        <v>104</v>
      </c>
      <c r="H451">
        <v>46</v>
      </c>
      <c r="I451">
        <v>22</v>
      </c>
      <c r="J451">
        <v>8</v>
      </c>
      <c r="Z451">
        <v>446</v>
      </c>
      <c r="AA451" t="s">
        <v>1204</v>
      </c>
    </row>
    <row r="452" spans="1:27" x14ac:dyDescent="0.3">
      <c r="A452">
        <v>1</v>
      </c>
      <c r="B452" t="s">
        <v>54</v>
      </c>
      <c r="C452" t="s">
        <v>815</v>
      </c>
      <c r="D452">
        <v>14</v>
      </c>
      <c r="E452">
        <v>44</v>
      </c>
      <c r="F452">
        <v>56</v>
      </c>
      <c r="G452">
        <v>72</v>
      </c>
      <c r="H452">
        <v>85</v>
      </c>
      <c r="I452">
        <v>77</v>
      </c>
      <c r="J452">
        <v>44</v>
      </c>
      <c r="K452">
        <v>8</v>
      </c>
      <c r="Z452">
        <v>400</v>
      </c>
      <c r="AA452" t="s">
        <v>1204</v>
      </c>
    </row>
    <row r="453" spans="1:27" x14ac:dyDescent="0.3">
      <c r="A453">
        <v>1</v>
      </c>
      <c r="B453" t="s">
        <v>56</v>
      </c>
      <c r="C453" t="s">
        <v>811</v>
      </c>
      <c r="D453">
        <v>77</v>
      </c>
      <c r="E453">
        <v>342</v>
      </c>
      <c r="F453">
        <v>208</v>
      </c>
      <c r="G453">
        <v>55</v>
      </c>
      <c r="K453">
        <v>45</v>
      </c>
      <c r="Z453">
        <v>727</v>
      </c>
      <c r="AA453" t="s">
        <v>1204</v>
      </c>
    </row>
    <row r="454" spans="1:27" x14ac:dyDescent="0.3">
      <c r="A454">
        <v>1</v>
      </c>
      <c r="B454" t="s">
        <v>58</v>
      </c>
      <c r="C454" t="s">
        <v>815</v>
      </c>
      <c r="D454">
        <v>47</v>
      </c>
      <c r="E454">
        <v>157</v>
      </c>
      <c r="F454">
        <v>76</v>
      </c>
      <c r="G454">
        <v>245</v>
      </c>
      <c r="H454">
        <v>131</v>
      </c>
      <c r="I454">
        <v>75</v>
      </c>
      <c r="K454">
        <v>67</v>
      </c>
      <c r="Z454">
        <v>798</v>
      </c>
      <c r="AA454" t="s">
        <v>1204</v>
      </c>
    </row>
    <row r="455" spans="1:27" x14ac:dyDescent="0.3">
      <c r="A455">
        <v>1</v>
      </c>
      <c r="B455" t="s">
        <v>60</v>
      </c>
      <c r="C455" t="s">
        <v>808</v>
      </c>
      <c r="J455">
        <v>4</v>
      </c>
      <c r="K455">
        <v>18</v>
      </c>
      <c r="L455">
        <v>39</v>
      </c>
      <c r="M455">
        <v>16</v>
      </c>
      <c r="N455">
        <v>37</v>
      </c>
      <c r="O455">
        <v>14</v>
      </c>
      <c r="P455">
        <v>35</v>
      </c>
      <c r="Q455">
        <v>44</v>
      </c>
      <c r="R455">
        <v>42</v>
      </c>
      <c r="S455">
        <v>44</v>
      </c>
      <c r="T455">
        <v>68</v>
      </c>
      <c r="U455">
        <v>73</v>
      </c>
      <c r="V455">
        <v>95</v>
      </c>
      <c r="W455">
        <v>138</v>
      </c>
      <c r="X455">
        <v>94</v>
      </c>
      <c r="Z455">
        <v>761</v>
      </c>
      <c r="AA455" t="s">
        <v>1204</v>
      </c>
    </row>
    <row r="456" spans="1:27" x14ac:dyDescent="0.3">
      <c r="A456">
        <v>1</v>
      </c>
      <c r="B456" t="s">
        <v>61</v>
      </c>
      <c r="C456" t="s">
        <v>811</v>
      </c>
      <c r="K456">
        <v>16</v>
      </c>
      <c r="L456">
        <v>16</v>
      </c>
      <c r="M456">
        <v>15</v>
      </c>
      <c r="N456">
        <v>16</v>
      </c>
      <c r="O456">
        <v>13</v>
      </c>
      <c r="P456">
        <v>15</v>
      </c>
      <c r="Q456">
        <v>16</v>
      </c>
      <c r="R456">
        <v>11</v>
      </c>
      <c r="U456">
        <v>3</v>
      </c>
      <c r="W456">
        <v>19</v>
      </c>
      <c r="X456">
        <v>5</v>
      </c>
      <c r="Z456">
        <v>145</v>
      </c>
      <c r="AA456" t="s">
        <v>1204</v>
      </c>
    </row>
    <row r="457" spans="1:27" x14ac:dyDescent="0.3">
      <c r="A457">
        <v>1</v>
      </c>
      <c r="B457" t="s">
        <v>62</v>
      </c>
      <c r="C457" t="s">
        <v>808</v>
      </c>
      <c r="J457">
        <v>8</v>
      </c>
      <c r="K457">
        <v>10</v>
      </c>
      <c r="L457">
        <v>18</v>
      </c>
      <c r="M457">
        <v>12</v>
      </c>
      <c r="N457">
        <v>21</v>
      </c>
      <c r="O457">
        <v>13</v>
      </c>
      <c r="P457">
        <v>10</v>
      </c>
      <c r="Q457">
        <v>1</v>
      </c>
      <c r="R457">
        <v>12</v>
      </c>
      <c r="T457">
        <v>1</v>
      </c>
      <c r="U457">
        <v>1</v>
      </c>
      <c r="V457">
        <v>28</v>
      </c>
      <c r="W457">
        <v>64</v>
      </c>
      <c r="X457">
        <v>47</v>
      </c>
      <c r="Z457">
        <v>246</v>
      </c>
      <c r="AA457" t="s">
        <v>1204</v>
      </c>
    </row>
    <row r="458" spans="1:27" x14ac:dyDescent="0.3">
      <c r="A458">
        <v>1</v>
      </c>
      <c r="B458" t="s">
        <v>1258</v>
      </c>
      <c r="C458" t="s">
        <v>811</v>
      </c>
      <c r="G458">
        <v>4</v>
      </c>
      <c r="H458">
        <v>11</v>
      </c>
      <c r="I458">
        <v>14</v>
      </c>
      <c r="J458">
        <v>14</v>
      </c>
      <c r="K458">
        <v>13</v>
      </c>
      <c r="Z458">
        <v>56</v>
      </c>
      <c r="AA458" t="s">
        <v>1204</v>
      </c>
    </row>
    <row r="459" spans="1:27" x14ac:dyDescent="0.3">
      <c r="A459">
        <v>1</v>
      </c>
      <c r="B459" t="s">
        <v>63</v>
      </c>
      <c r="C459" t="s">
        <v>1207</v>
      </c>
      <c r="N459">
        <v>50</v>
      </c>
      <c r="O459">
        <v>90</v>
      </c>
      <c r="P459">
        <v>109</v>
      </c>
      <c r="Q459">
        <v>4</v>
      </c>
      <c r="R459">
        <v>88</v>
      </c>
      <c r="S459">
        <v>24</v>
      </c>
      <c r="T459">
        <v>32</v>
      </c>
      <c r="Z459">
        <v>397</v>
      </c>
      <c r="AA459" t="s">
        <v>1204</v>
      </c>
    </row>
    <row r="460" spans="1:27" x14ac:dyDescent="0.3">
      <c r="A460">
        <v>1</v>
      </c>
      <c r="B460" t="s">
        <v>66</v>
      </c>
      <c r="C460" t="s">
        <v>868</v>
      </c>
      <c r="N460">
        <v>46</v>
      </c>
      <c r="O460">
        <v>65</v>
      </c>
      <c r="P460">
        <v>17</v>
      </c>
      <c r="R460">
        <v>21</v>
      </c>
      <c r="S460">
        <v>23</v>
      </c>
      <c r="T460">
        <v>66</v>
      </c>
      <c r="Z460">
        <v>238</v>
      </c>
      <c r="AA460" t="s">
        <v>1204</v>
      </c>
    </row>
    <row r="461" spans="1:27" x14ac:dyDescent="0.3">
      <c r="A461">
        <v>1</v>
      </c>
      <c r="B461" t="s">
        <v>67</v>
      </c>
      <c r="C461" t="s">
        <v>857</v>
      </c>
      <c r="J461">
        <v>22</v>
      </c>
      <c r="M461">
        <v>63</v>
      </c>
      <c r="N461">
        <v>306</v>
      </c>
      <c r="O461">
        <v>254</v>
      </c>
      <c r="P461">
        <v>222</v>
      </c>
      <c r="Q461">
        <v>61</v>
      </c>
      <c r="R461">
        <v>56</v>
      </c>
      <c r="S461">
        <v>97</v>
      </c>
      <c r="T461">
        <v>69</v>
      </c>
      <c r="Z461">
        <v>1150</v>
      </c>
      <c r="AA461" t="s">
        <v>1204</v>
      </c>
    </row>
    <row r="462" spans="1:27" x14ac:dyDescent="0.3">
      <c r="A462">
        <v>1</v>
      </c>
      <c r="B462" t="s">
        <v>68</v>
      </c>
      <c r="C462" t="s">
        <v>811</v>
      </c>
      <c r="J462">
        <v>1</v>
      </c>
      <c r="N462">
        <v>36</v>
      </c>
      <c r="O462">
        <v>35</v>
      </c>
      <c r="P462">
        <v>22</v>
      </c>
      <c r="Q462">
        <v>28</v>
      </c>
      <c r="R462">
        <v>28</v>
      </c>
      <c r="S462">
        <v>33</v>
      </c>
      <c r="T462">
        <v>19</v>
      </c>
      <c r="Z462">
        <v>202</v>
      </c>
      <c r="AA462" t="s">
        <v>1204</v>
      </c>
    </row>
    <row r="463" spans="1:27" x14ac:dyDescent="0.3">
      <c r="A463">
        <v>1</v>
      </c>
      <c r="B463" t="s">
        <v>69</v>
      </c>
      <c r="C463" t="s">
        <v>815</v>
      </c>
      <c r="J463">
        <v>24</v>
      </c>
      <c r="K463">
        <v>34</v>
      </c>
      <c r="L463">
        <v>38</v>
      </c>
      <c r="M463">
        <v>11</v>
      </c>
      <c r="N463">
        <v>6</v>
      </c>
      <c r="O463">
        <v>35</v>
      </c>
      <c r="P463">
        <v>19</v>
      </c>
      <c r="Q463">
        <v>20</v>
      </c>
      <c r="R463">
        <v>26</v>
      </c>
      <c r="S463">
        <v>13</v>
      </c>
      <c r="T463">
        <v>16</v>
      </c>
      <c r="Z463">
        <v>242</v>
      </c>
      <c r="AA463" t="s">
        <v>1204</v>
      </c>
    </row>
    <row r="464" spans="1:27" x14ac:dyDescent="0.3">
      <c r="A464">
        <v>1</v>
      </c>
      <c r="B464" t="s">
        <v>70</v>
      </c>
      <c r="C464" t="s">
        <v>872</v>
      </c>
      <c r="N464">
        <v>116</v>
      </c>
      <c r="O464">
        <v>127</v>
      </c>
      <c r="P464">
        <v>137</v>
      </c>
      <c r="Q464">
        <v>102</v>
      </c>
      <c r="R464">
        <v>65</v>
      </c>
      <c r="S464">
        <v>80</v>
      </c>
      <c r="T464">
        <v>63</v>
      </c>
      <c r="Z464">
        <v>690</v>
      </c>
      <c r="AA464" t="s">
        <v>1204</v>
      </c>
    </row>
    <row r="465" spans="1:27" x14ac:dyDescent="0.3">
      <c r="A465">
        <v>1</v>
      </c>
      <c r="B465" t="s">
        <v>72</v>
      </c>
      <c r="C465" t="s">
        <v>815</v>
      </c>
      <c r="J465">
        <v>23</v>
      </c>
      <c r="M465">
        <v>67</v>
      </c>
      <c r="N465">
        <v>135</v>
      </c>
      <c r="O465">
        <v>142</v>
      </c>
      <c r="P465">
        <v>165</v>
      </c>
      <c r="Q465">
        <v>113</v>
      </c>
      <c r="R465">
        <v>89</v>
      </c>
      <c r="S465">
        <v>71</v>
      </c>
      <c r="T465">
        <v>46</v>
      </c>
      <c r="Z465">
        <v>851</v>
      </c>
      <c r="AA465" t="s">
        <v>1204</v>
      </c>
    </row>
    <row r="466" spans="1:27" x14ac:dyDescent="0.3">
      <c r="A466">
        <v>1</v>
      </c>
      <c r="B466" t="s">
        <v>73</v>
      </c>
      <c r="C466" t="s">
        <v>808</v>
      </c>
      <c r="N466">
        <v>173</v>
      </c>
      <c r="O466">
        <v>172</v>
      </c>
      <c r="P466">
        <v>187</v>
      </c>
      <c r="Q466">
        <v>186</v>
      </c>
      <c r="R466">
        <v>186</v>
      </c>
      <c r="S466">
        <v>152</v>
      </c>
      <c r="T466">
        <v>151</v>
      </c>
      <c r="U466">
        <v>57</v>
      </c>
      <c r="V466">
        <v>54</v>
      </c>
      <c r="W466">
        <v>44</v>
      </c>
      <c r="X466">
        <v>48</v>
      </c>
      <c r="Z466">
        <v>1410</v>
      </c>
      <c r="AA466" t="s">
        <v>1204</v>
      </c>
    </row>
    <row r="467" spans="1:27" x14ac:dyDescent="0.3">
      <c r="A467">
        <v>1</v>
      </c>
      <c r="B467" t="s">
        <v>74</v>
      </c>
      <c r="C467" t="s">
        <v>811</v>
      </c>
      <c r="N467">
        <v>51</v>
      </c>
      <c r="O467">
        <v>43</v>
      </c>
      <c r="P467">
        <v>58</v>
      </c>
      <c r="Q467">
        <v>57</v>
      </c>
      <c r="R467">
        <v>71</v>
      </c>
      <c r="S467">
        <v>56</v>
      </c>
      <c r="T467">
        <v>57</v>
      </c>
      <c r="U467">
        <v>34</v>
      </c>
      <c r="V467">
        <v>11</v>
      </c>
      <c r="W467">
        <v>6</v>
      </c>
      <c r="X467">
        <v>11</v>
      </c>
      <c r="Z467">
        <v>455</v>
      </c>
      <c r="AA467" t="s">
        <v>1204</v>
      </c>
    </row>
    <row r="468" spans="1:27" x14ac:dyDescent="0.3">
      <c r="A468">
        <v>1</v>
      </c>
      <c r="B468" t="s">
        <v>75</v>
      </c>
      <c r="C468" t="s">
        <v>808</v>
      </c>
      <c r="N468">
        <v>107</v>
      </c>
      <c r="O468">
        <v>109</v>
      </c>
      <c r="P468">
        <v>126</v>
      </c>
      <c r="Q468">
        <v>209</v>
      </c>
      <c r="R468">
        <v>239</v>
      </c>
      <c r="S468">
        <v>266</v>
      </c>
      <c r="T468">
        <v>265</v>
      </c>
      <c r="U468">
        <v>231</v>
      </c>
      <c r="V468">
        <v>199</v>
      </c>
      <c r="W468">
        <v>211</v>
      </c>
      <c r="X468">
        <v>162</v>
      </c>
      <c r="Y468">
        <v>111</v>
      </c>
      <c r="Z468">
        <v>2351</v>
      </c>
      <c r="AA468" t="s">
        <v>1204</v>
      </c>
    </row>
    <row r="469" spans="1:27" x14ac:dyDescent="0.3">
      <c r="A469">
        <v>1</v>
      </c>
      <c r="B469" t="s">
        <v>77</v>
      </c>
      <c r="C469" t="s">
        <v>811</v>
      </c>
      <c r="N469">
        <v>67</v>
      </c>
      <c r="O469">
        <v>67</v>
      </c>
      <c r="P469">
        <v>85</v>
      </c>
      <c r="Q469">
        <v>124</v>
      </c>
      <c r="R469">
        <v>147</v>
      </c>
      <c r="S469">
        <v>136</v>
      </c>
      <c r="T469">
        <v>136</v>
      </c>
      <c r="U469">
        <v>120</v>
      </c>
      <c r="V469">
        <v>56</v>
      </c>
      <c r="W469">
        <v>60</v>
      </c>
      <c r="X469">
        <v>13</v>
      </c>
      <c r="Y469">
        <v>55</v>
      </c>
      <c r="Z469">
        <v>1104</v>
      </c>
      <c r="AA469" t="s">
        <v>1204</v>
      </c>
    </row>
    <row r="470" spans="1:27" x14ac:dyDescent="0.3">
      <c r="A470">
        <v>1</v>
      </c>
      <c r="B470" t="s">
        <v>78</v>
      </c>
      <c r="C470" t="s">
        <v>808</v>
      </c>
      <c r="N470">
        <v>132</v>
      </c>
      <c r="O470">
        <v>189</v>
      </c>
      <c r="P470">
        <v>188</v>
      </c>
      <c r="Q470">
        <v>116</v>
      </c>
      <c r="R470">
        <v>226</v>
      </c>
      <c r="S470">
        <v>139</v>
      </c>
      <c r="T470">
        <v>167</v>
      </c>
      <c r="U470">
        <v>144</v>
      </c>
      <c r="V470">
        <v>98</v>
      </c>
      <c r="W470">
        <v>111</v>
      </c>
      <c r="X470">
        <v>93</v>
      </c>
      <c r="Z470">
        <v>1603</v>
      </c>
      <c r="AA470" t="s">
        <v>1204</v>
      </c>
    </row>
    <row r="471" spans="1:27" x14ac:dyDescent="0.3">
      <c r="A471">
        <v>1</v>
      </c>
      <c r="B471" t="s">
        <v>79</v>
      </c>
      <c r="C471" t="s">
        <v>811</v>
      </c>
      <c r="N471">
        <v>98</v>
      </c>
      <c r="O471">
        <v>93</v>
      </c>
      <c r="P471">
        <v>98</v>
      </c>
      <c r="Q471">
        <v>121</v>
      </c>
      <c r="R471">
        <v>99</v>
      </c>
      <c r="S471">
        <v>84</v>
      </c>
      <c r="T471">
        <v>75</v>
      </c>
      <c r="U471">
        <v>38</v>
      </c>
      <c r="V471">
        <v>18</v>
      </c>
      <c r="W471">
        <v>16</v>
      </c>
      <c r="X471">
        <v>15</v>
      </c>
      <c r="Z471">
        <v>755</v>
      </c>
      <c r="AA471" t="s">
        <v>1204</v>
      </c>
    </row>
    <row r="472" spans="1:27" x14ac:dyDescent="0.3">
      <c r="A472">
        <v>1</v>
      </c>
      <c r="B472" t="s">
        <v>80</v>
      </c>
      <c r="C472" t="s">
        <v>808</v>
      </c>
      <c r="N472">
        <v>70</v>
      </c>
      <c r="O472">
        <v>66</v>
      </c>
      <c r="P472">
        <v>55</v>
      </c>
      <c r="Q472">
        <v>136</v>
      </c>
      <c r="R472">
        <v>144</v>
      </c>
      <c r="S472">
        <v>117</v>
      </c>
      <c r="T472">
        <v>129</v>
      </c>
      <c r="U472">
        <v>107</v>
      </c>
      <c r="V472">
        <v>98</v>
      </c>
      <c r="W472">
        <v>123</v>
      </c>
      <c r="X472">
        <v>100</v>
      </c>
      <c r="Y472">
        <v>97</v>
      </c>
      <c r="Z472">
        <v>1389</v>
      </c>
      <c r="AA472" t="s">
        <v>1204</v>
      </c>
    </row>
    <row r="473" spans="1:27" x14ac:dyDescent="0.3">
      <c r="A473">
        <v>1</v>
      </c>
      <c r="B473" t="s">
        <v>81</v>
      </c>
      <c r="C473" t="s">
        <v>811</v>
      </c>
      <c r="N473">
        <v>11</v>
      </c>
      <c r="O473">
        <v>21</v>
      </c>
      <c r="P473">
        <v>68</v>
      </c>
      <c r="Q473">
        <v>91</v>
      </c>
      <c r="R473">
        <v>93</v>
      </c>
      <c r="S473">
        <v>84</v>
      </c>
      <c r="T473">
        <v>80</v>
      </c>
      <c r="U473">
        <v>219</v>
      </c>
      <c r="V473">
        <v>199</v>
      </c>
      <c r="W473">
        <v>258</v>
      </c>
      <c r="X473">
        <v>141</v>
      </c>
      <c r="Y473">
        <v>58</v>
      </c>
      <c r="Z473">
        <v>1430</v>
      </c>
      <c r="AA473" t="s">
        <v>1204</v>
      </c>
    </row>
    <row r="474" spans="1:27" x14ac:dyDescent="0.3">
      <c r="A474" t="s">
        <v>1206</v>
      </c>
      <c r="B474" t="s">
        <v>81</v>
      </c>
      <c r="C474" t="s">
        <v>811</v>
      </c>
      <c r="N474">
        <v>10</v>
      </c>
      <c r="P474">
        <v>30</v>
      </c>
      <c r="Q474">
        <v>110</v>
      </c>
      <c r="Z474">
        <v>150</v>
      </c>
      <c r="AA474" t="s">
        <v>1204</v>
      </c>
    </row>
    <row r="475" spans="1:27" x14ac:dyDescent="0.3">
      <c r="A475">
        <v>1</v>
      </c>
      <c r="B475" t="s">
        <v>82</v>
      </c>
      <c r="C475" t="s">
        <v>1205</v>
      </c>
      <c r="J475">
        <v>50</v>
      </c>
      <c r="K475">
        <v>82</v>
      </c>
      <c r="L475">
        <v>122</v>
      </c>
      <c r="M475">
        <v>142</v>
      </c>
      <c r="N475">
        <v>106</v>
      </c>
      <c r="O475">
        <v>109</v>
      </c>
      <c r="P475">
        <v>73</v>
      </c>
      <c r="Q475">
        <v>75</v>
      </c>
      <c r="R475">
        <v>109</v>
      </c>
      <c r="S475">
        <v>115</v>
      </c>
      <c r="T475">
        <v>113</v>
      </c>
      <c r="Z475">
        <v>1096</v>
      </c>
      <c r="AA475" t="s">
        <v>1204</v>
      </c>
    </row>
    <row r="476" spans="1:27" x14ac:dyDescent="0.3">
      <c r="A476">
        <v>1</v>
      </c>
      <c r="B476" t="s">
        <v>85</v>
      </c>
      <c r="C476" t="s">
        <v>868</v>
      </c>
      <c r="J476">
        <v>40</v>
      </c>
      <c r="K476">
        <v>80</v>
      </c>
      <c r="L476">
        <v>94</v>
      </c>
      <c r="M476">
        <v>90</v>
      </c>
      <c r="N476">
        <v>56</v>
      </c>
      <c r="O476">
        <v>35</v>
      </c>
      <c r="P476">
        <v>87</v>
      </c>
      <c r="Q476">
        <v>87</v>
      </c>
      <c r="R476">
        <v>102</v>
      </c>
      <c r="S476">
        <v>89</v>
      </c>
      <c r="T476">
        <v>78</v>
      </c>
      <c r="Z476">
        <v>838</v>
      </c>
      <c r="AA476" t="s">
        <v>1204</v>
      </c>
    </row>
    <row r="477" spans="1:27" x14ac:dyDescent="0.3">
      <c r="A477">
        <v>1</v>
      </c>
      <c r="B477" t="s">
        <v>87</v>
      </c>
      <c r="C477" t="s">
        <v>857</v>
      </c>
      <c r="J477">
        <v>6</v>
      </c>
      <c r="K477">
        <v>11</v>
      </c>
      <c r="L477">
        <v>10</v>
      </c>
      <c r="M477">
        <v>19</v>
      </c>
      <c r="N477">
        <v>48</v>
      </c>
      <c r="O477">
        <v>51</v>
      </c>
      <c r="P477">
        <v>59</v>
      </c>
      <c r="Q477">
        <v>83</v>
      </c>
      <c r="R477">
        <v>114</v>
      </c>
      <c r="S477">
        <v>163</v>
      </c>
      <c r="T477">
        <v>165</v>
      </c>
      <c r="Z477">
        <v>729</v>
      </c>
      <c r="AA477" t="s">
        <v>1204</v>
      </c>
    </row>
    <row r="478" spans="1:27" x14ac:dyDescent="0.3">
      <c r="A478">
        <v>1</v>
      </c>
      <c r="B478" t="s">
        <v>89</v>
      </c>
      <c r="C478" t="s">
        <v>847</v>
      </c>
      <c r="D478">
        <v>36</v>
      </c>
      <c r="E478">
        <v>162</v>
      </c>
      <c r="F478">
        <v>195</v>
      </c>
      <c r="G478">
        <v>212</v>
      </c>
      <c r="H478">
        <v>201</v>
      </c>
      <c r="I478">
        <v>171</v>
      </c>
      <c r="J478">
        <v>133</v>
      </c>
      <c r="K478">
        <v>57</v>
      </c>
      <c r="Z478">
        <v>1167</v>
      </c>
      <c r="AA478" t="s">
        <v>1204</v>
      </c>
    </row>
    <row r="479" spans="1:27" x14ac:dyDescent="0.3">
      <c r="A479">
        <v>1</v>
      </c>
      <c r="B479" t="s">
        <v>91</v>
      </c>
      <c r="C479" t="s">
        <v>957</v>
      </c>
      <c r="D479">
        <v>7</v>
      </c>
      <c r="E479">
        <v>33</v>
      </c>
      <c r="F479">
        <v>107</v>
      </c>
      <c r="G479">
        <v>266</v>
      </c>
      <c r="H479">
        <v>288</v>
      </c>
      <c r="I479">
        <v>219</v>
      </c>
      <c r="J479">
        <v>97</v>
      </c>
      <c r="K479">
        <v>4</v>
      </c>
      <c r="Z479">
        <v>1021</v>
      </c>
      <c r="AA479" t="s">
        <v>1204</v>
      </c>
    </row>
    <row r="480" spans="1:27" x14ac:dyDescent="0.3">
      <c r="A480">
        <v>1</v>
      </c>
      <c r="B480" t="s">
        <v>93</v>
      </c>
      <c r="C480" t="s">
        <v>857</v>
      </c>
      <c r="D480">
        <v>1</v>
      </c>
      <c r="E480">
        <v>96</v>
      </c>
      <c r="F480">
        <v>157</v>
      </c>
      <c r="G480">
        <v>222</v>
      </c>
      <c r="H480">
        <v>250</v>
      </c>
      <c r="I480">
        <v>170</v>
      </c>
      <c r="J480">
        <v>23</v>
      </c>
      <c r="Z480">
        <v>919</v>
      </c>
      <c r="AA480" t="s">
        <v>1204</v>
      </c>
    </row>
    <row r="481" spans="1:27" x14ac:dyDescent="0.3">
      <c r="A481">
        <v>1</v>
      </c>
      <c r="B481" t="s">
        <v>94</v>
      </c>
      <c r="C481" t="s">
        <v>808</v>
      </c>
      <c r="N481">
        <v>7</v>
      </c>
      <c r="O481">
        <v>10</v>
      </c>
      <c r="P481">
        <v>18</v>
      </c>
      <c r="Q481">
        <v>42</v>
      </c>
      <c r="R481">
        <v>54</v>
      </c>
      <c r="S481">
        <v>56</v>
      </c>
      <c r="T481">
        <v>66</v>
      </c>
      <c r="U481">
        <v>60</v>
      </c>
      <c r="V481">
        <v>31</v>
      </c>
      <c r="W481">
        <v>50</v>
      </c>
      <c r="X481">
        <v>40</v>
      </c>
      <c r="Y481">
        <v>12</v>
      </c>
      <c r="Z481">
        <v>450</v>
      </c>
      <c r="AA481" t="s">
        <v>1204</v>
      </c>
    </row>
    <row r="482" spans="1:27" x14ac:dyDescent="0.3">
      <c r="A482">
        <v>1</v>
      </c>
      <c r="B482" t="s">
        <v>95</v>
      </c>
      <c r="C482" t="s">
        <v>811</v>
      </c>
      <c r="N482">
        <v>7</v>
      </c>
      <c r="O482">
        <v>22</v>
      </c>
      <c r="P482">
        <v>25</v>
      </c>
      <c r="Q482">
        <v>47</v>
      </c>
      <c r="R482">
        <v>62</v>
      </c>
      <c r="S482">
        <v>65</v>
      </c>
      <c r="T482">
        <v>68</v>
      </c>
      <c r="U482">
        <v>56</v>
      </c>
      <c r="V482">
        <v>46</v>
      </c>
      <c r="W482">
        <v>46</v>
      </c>
      <c r="X482">
        <v>45</v>
      </c>
      <c r="Y482">
        <v>13</v>
      </c>
      <c r="Z482">
        <v>523</v>
      </c>
      <c r="AA482" t="s">
        <v>1204</v>
      </c>
    </row>
    <row r="483" spans="1:27" x14ac:dyDescent="0.3">
      <c r="A483">
        <v>1</v>
      </c>
      <c r="B483" t="s">
        <v>96</v>
      </c>
      <c r="C483" t="s">
        <v>808</v>
      </c>
      <c r="J483">
        <v>33</v>
      </c>
      <c r="K483">
        <v>90</v>
      </c>
      <c r="L483">
        <v>98</v>
      </c>
      <c r="M483">
        <v>116</v>
      </c>
      <c r="N483">
        <v>142</v>
      </c>
      <c r="O483">
        <v>128</v>
      </c>
      <c r="P483">
        <v>70</v>
      </c>
      <c r="Q483">
        <v>74</v>
      </c>
      <c r="R483">
        <v>62</v>
      </c>
      <c r="S483">
        <v>59</v>
      </c>
      <c r="T483">
        <v>22</v>
      </c>
      <c r="Z483">
        <v>894</v>
      </c>
      <c r="AA483" t="s">
        <v>1204</v>
      </c>
    </row>
    <row r="484" spans="1:27" x14ac:dyDescent="0.3">
      <c r="A484">
        <v>1</v>
      </c>
      <c r="B484" t="s">
        <v>98</v>
      </c>
      <c r="C484" t="s">
        <v>857</v>
      </c>
      <c r="J484">
        <v>31</v>
      </c>
      <c r="K484">
        <v>34</v>
      </c>
      <c r="L484">
        <v>23</v>
      </c>
      <c r="M484">
        <v>39</v>
      </c>
      <c r="N484">
        <v>28</v>
      </c>
      <c r="O484">
        <v>43</v>
      </c>
      <c r="P484">
        <v>17</v>
      </c>
      <c r="Q484">
        <v>14</v>
      </c>
      <c r="R484">
        <v>7</v>
      </c>
      <c r="S484">
        <v>18</v>
      </c>
      <c r="T484">
        <v>3</v>
      </c>
      <c r="Z484">
        <v>257</v>
      </c>
      <c r="AA484" t="s">
        <v>1204</v>
      </c>
    </row>
    <row r="485" spans="1:27" x14ac:dyDescent="0.3">
      <c r="A485">
        <v>1</v>
      </c>
      <c r="B485" t="s">
        <v>99</v>
      </c>
      <c r="C485" t="s">
        <v>872</v>
      </c>
      <c r="E485">
        <v>90</v>
      </c>
      <c r="F485">
        <v>66</v>
      </c>
      <c r="G485">
        <v>115</v>
      </c>
      <c r="H485">
        <v>35</v>
      </c>
      <c r="I485">
        <v>105</v>
      </c>
      <c r="J485">
        <v>89</v>
      </c>
      <c r="K485">
        <v>60</v>
      </c>
      <c r="L485">
        <v>31</v>
      </c>
      <c r="Z485">
        <v>591</v>
      </c>
      <c r="AA485" t="s">
        <v>1204</v>
      </c>
    </row>
    <row r="486" spans="1:27" x14ac:dyDescent="0.3">
      <c r="A486">
        <v>1</v>
      </c>
      <c r="B486" t="s">
        <v>101</v>
      </c>
      <c r="C486" t="s">
        <v>888</v>
      </c>
      <c r="E486">
        <v>65</v>
      </c>
      <c r="F486">
        <v>80</v>
      </c>
      <c r="G486">
        <v>125</v>
      </c>
      <c r="H486">
        <v>135</v>
      </c>
      <c r="I486">
        <v>143</v>
      </c>
      <c r="J486">
        <v>87</v>
      </c>
      <c r="K486">
        <v>68</v>
      </c>
      <c r="L486">
        <v>34</v>
      </c>
      <c r="Z486">
        <v>737</v>
      </c>
      <c r="AA486" t="s">
        <v>1204</v>
      </c>
    </row>
    <row r="487" spans="1:27" x14ac:dyDescent="0.3">
      <c r="A487">
        <v>2</v>
      </c>
      <c r="B487" t="s">
        <v>101</v>
      </c>
      <c r="C487" t="s">
        <v>888</v>
      </c>
      <c r="G487">
        <v>1</v>
      </c>
      <c r="H487">
        <v>1</v>
      </c>
      <c r="I487">
        <v>1</v>
      </c>
      <c r="J487">
        <v>1</v>
      </c>
      <c r="K487">
        <v>2</v>
      </c>
      <c r="L487">
        <v>2</v>
      </c>
      <c r="Z487">
        <v>8</v>
      </c>
      <c r="AA487" t="s">
        <v>1204</v>
      </c>
    </row>
    <row r="488" spans="1:27" x14ac:dyDescent="0.3">
      <c r="A488">
        <v>1</v>
      </c>
      <c r="B488" t="s">
        <v>103</v>
      </c>
      <c r="C488" t="s">
        <v>824</v>
      </c>
      <c r="E488">
        <v>84</v>
      </c>
      <c r="F488">
        <v>109</v>
      </c>
      <c r="G488">
        <v>153</v>
      </c>
      <c r="H488">
        <v>134</v>
      </c>
      <c r="I488">
        <v>132</v>
      </c>
      <c r="J488">
        <v>110</v>
      </c>
      <c r="K488">
        <v>90</v>
      </c>
      <c r="L488">
        <v>70</v>
      </c>
      <c r="Z488">
        <v>882</v>
      </c>
      <c r="AA488" t="s">
        <v>1204</v>
      </c>
    </row>
    <row r="489" spans="1:27" x14ac:dyDescent="0.3">
      <c r="A489">
        <v>1</v>
      </c>
      <c r="B489" t="s">
        <v>105</v>
      </c>
      <c r="C489" t="s">
        <v>1038</v>
      </c>
      <c r="E489">
        <v>11</v>
      </c>
      <c r="F489">
        <v>20</v>
      </c>
      <c r="G489">
        <v>59</v>
      </c>
      <c r="H489">
        <v>62</v>
      </c>
      <c r="I489">
        <v>65</v>
      </c>
      <c r="J489">
        <v>78</v>
      </c>
      <c r="K489">
        <v>68</v>
      </c>
      <c r="L489">
        <v>60</v>
      </c>
      <c r="Z489">
        <v>423</v>
      </c>
      <c r="AA489" t="s">
        <v>1204</v>
      </c>
    </row>
    <row r="490" spans="1:27" x14ac:dyDescent="0.3">
      <c r="A490">
        <v>1</v>
      </c>
      <c r="B490" t="s">
        <v>107</v>
      </c>
      <c r="C490" t="s">
        <v>857</v>
      </c>
      <c r="E490">
        <v>126</v>
      </c>
      <c r="F490">
        <v>226</v>
      </c>
      <c r="G490">
        <v>402</v>
      </c>
      <c r="H490">
        <v>404</v>
      </c>
      <c r="I490">
        <v>278</v>
      </c>
      <c r="J490">
        <v>273</v>
      </c>
      <c r="K490">
        <v>183</v>
      </c>
      <c r="L490">
        <v>264</v>
      </c>
      <c r="Z490">
        <v>2156</v>
      </c>
      <c r="AA490" t="s">
        <v>1204</v>
      </c>
    </row>
    <row r="491" spans="1:27" x14ac:dyDescent="0.3">
      <c r="A491">
        <v>1</v>
      </c>
      <c r="B491" t="s">
        <v>108</v>
      </c>
      <c r="C491" t="s">
        <v>872</v>
      </c>
      <c r="E491">
        <v>36</v>
      </c>
      <c r="F491">
        <v>93</v>
      </c>
      <c r="G491">
        <v>74</v>
      </c>
      <c r="H491">
        <v>96</v>
      </c>
      <c r="I491">
        <v>80</v>
      </c>
      <c r="J491">
        <v>69</v>
      </c>
      <c r="K491">
        <v>69</v>
      </c>
      <c r="L491">
        <v>56</v>
      </c>
      <c r="Z491">
        <v>573</v>
      </c>
      <c r="AA491" t="s">
        <v>1204</v>
      </c>
    </row>
    <row r="492" spans="1:27" x14ac:dyDescent="0.3">
      <c r="A492">
        <v>1</v>
      </c>
      <c r="B492" t="s">
        <v>110</v>
      </c>
      <c r="C492" t="s">
        <v>824</v>
      </c>
      <c r="E492">
        <v>18</v>
      </c>
      <c r="F492">
        <v>102</v>
      </c>
      <c r="G492">
        <v>117</v>
      </c>
      <c r="H492">
        <v>146</v>
      </c>
      <c r="I492">
        <v>156</v>
      </c>
      <c r="J492">
        <v>140</v>
      </c>
      <c r="K492">
        <v>66</v>
      </c>
      <c r="L492">
        <v>60</v>
      </c>
      <c r="Z492">
        <v>805</v>
      </c>
      <c r="AA492" t="s">
        <v>1204</v>
      </c>
    </row>
    <row r="493" spans="1:27" x14ac:dyDescent="0.3">
      <c r="A493">
        <v>1</v>
      </c>
      <c r="B493" t="s">
        <v>111</v>
      </c>
      <c r="C493" t="s">
        <v>857</v>
      </c>
      <c r="E493">
        <v>87</v>
      </c>
      <c r="F493">
        <v>185</v>
      </c>
      <c r="G493">
        <v>235</v>
      </c>
      <c r="H493">
        <v>269</v>
      </c>
      <c r="I493">
        <v>250</v>
      </c>
      <c r="J493">
        <v>165</v>
      </c>
      <c r="K493">
        <v>100</v>
      </c>
      <c r="L493">
        <v>99</v>
      </c>
      <c r="Z493">
        <v>1390</v>
      </c>
      <c r="AA493" t="s">
        <v>1204</v>
      </c>
    </row>
    <row r="494" spans="1:27" x14ac:dyDescent="0.3">
      <c r="A494">
        <v>1</v>
      </c>
      <c r="B494" t="s">
        <v>112</v>
      </c>
      <c r="C494" t="s">
        <v>808</v>
      </c>
      <c r="R494">
        <v>21</v>
      </c>
      <c r="S494">
        <v>7</v>
      </c>
      <c r="T494">
        <v>38</v>
      </c>
      <c r="U494">
        <v>5</v>
      </c>
      <c r="W494">
        <v>7</v>
      </c>
      <c r="Y494">
        <v>34</v>
      </c>
      <c r="Z494">
        <v>112</v>
      </c>
      <c r="AA494" t="s">
        <v>1204</v>
      </c>
    </row>
    <row r="495" spans="1:27" x14ac:dyDescent="0.3">
      <c r="A495">
        <v>1</v>
      </c>
      <c r="B495" t="s">
        <v>114</v>
      </c>
      <c r="C495" t="s">
        <v>811</v>
      </c>
      <c r="R495">
        <v>5</v>
      </c>
      <c r="T495">
        <v>13</v>
      </c>
      <c r="U495">
        <v>38</v>
      </c>
      <c r="V495">
        <v>73</v>
      </c>
      <c r="W495">
        <v>75</v>
      </c>
      <c r="X495">
        <v>82</v>
      </c>
      <c r="Z495">
        <v>286</v>
      </c>
      <c r="AA495" t="s">
        <v>1204</v>
      </c>
    </row>
    <row r="496" spans="1:27" x14ac:dyDescent="0.3">
      <c r="A496">
        <v>1</v>
      </c>
      <c r="B496" t="s">
        <v>1150</v>
      </c>
      <c r="C496" t="s">
        <v>808</v>
      </c>
      <c r="J496">
        <v>20</v>
      </c>
      <c r="K496">
        <v>26</v>
      </c>
      <c r="L496">
        <v>31</v>
      </c>
      <c r="M496">
        <v>22</v>
      </c>
      <c r="R496">
        <v>1</v>
      </c>
      <c r="Z496">
        <v>100</v>
      </c>
      <c r="AA496" t="s">
        <v>1204</v>
      </c>
    </row>
    <row r="497" spans="1:27" x14ac:dyDescent="0.3">
      <c r="A497">
        <v>1</v>
      </c>
      <c r="B497" t="s">
        <v>115</v>
      </c>
      <c r="C497" t="s">
        <v>857</v>
      </c>
      <c r="Q497">
        <v>1</v>
      </c>
      <c r="Z497">
        <v>1</v>
      </c>
      <c r="AA497" t="s">
        <v>1204</v>
      </c>
    </row>
    <row r="498" spans="1:27" x14ac:dyDescent="0.3">
      <c r="A498">
        <v>1</v>
      </c>
      <c r="B498" t="s">
        <v>118</v>
      </c>
      <c r="C498" t="s">
        <v>1017</v>
      </c>
      <c r="Z498">
        <v>1014</v>
      </c>
      <c r="AA498" t="s">
        <v>1204</v>
      </c>
    </row>
    <row r="499" spans="1:27" x14ac:dyDescent="0.3">
      <c r="A499">
        <v>1</v>
      </c>
      <c r="B499" t="s">
        <v>122</v>
      </c>
      <c r="C499" t="s">
        <v>857</v>
      </c>
      <c r="Z499">
        <v>968</v>
      </c>
      <c r="AA499" t="s">
        <v>1204</v>
      </c>
    </row>
    <row r="500" spans="1:27" x14ac:dyDescent="0.3">
      <c r="A500">
        <v>1</v>
      </c>
      <c r="B500" t="s">
        <v>123</v>
      </c>
      <c r="C500" t="s">
        <v>1121</v>
      </c>
      <c r="V500">
        <v>47</v>
      </c>
      <c r="W500">
        <v>132</v>
      </c>
      <c r="X500">
        <v>242</v>
      </c>
      <c r="Y500">
        <v>244</v>
      </c>
      <c r="Z500">
        <v>777</v>
      </c>
      <c r="AA500" t="s">
        <v>1204</v>
      </c>
    </row>
    <row r="501" spans="1:27" x14ac:dyDescent="0.3">
      <c r="A501">
        <v>1</v>
      </c>
      <c r="B501" t="s">
        <v>126</v>
      </c>
      <c r="C501" t="s">
        <v>1209</v>
      </c>
      <c r="V501">
        <v>41</v>
      </c>
      <c r="W501">
        <v>160</v>
      </c>
      <c r="X501">
        <v>275</v>
      </c>
      <c r="Y501">
        <v>273</v>
      </c>
      <c r="Z501">
        <v>895</v>
      </c>
      <c r="AA501" t="s">
        <v>1204</v>
      </c>
    </row>
    <row r="502" spans="1:27" x14ac:dyDescent="0.3">
      <c r="A502">
        <v>1</v>
      </c>
      <c r="B502" t="s">
        <v>128</v>
      </c>
      <c r="C502" t="s">
        <v>811</v>
      </c>
      <c r="Z502">
        <v>906</v>
      </c>
      <c r="AA502" t="s">
        <v>1204</v>
      </c>
    </row>
    <row r="503" spans="1:27" x14ac:dyDescent="0.3">
      <c r="A503">
        <v>1</v>
      </c>
      <c r="B503" t="s">
        <v>130</v>
      </c>
      <c r="C503" t="s">
        <v>1210</v>
      </c>
      <c r="Z503">
        <v>957</v>
      </c>
      <c r="AA503" t="s">
        <v>1204</v>
      </c>
    </row>
    <row r="504" spans="1:27" x14ac:dyDescent="0.3">
      <c r="A504">
        <v>1</v>
      </c>
      <c r="B504" t="s">
        <v>132</v>
      </c>
      <c r="C504" t="s">
        <v>1211</v>
      </c>
      <c r="V504">
        <v>57</v>
      </c>
      <c r="W504">
        <v>172</v>
      </c>
      <c r="X504">
        <v>280</v>
      </c>
      <c r="Y504">
        <v>288</v>
      </c>
      <c r="Z504">
        <v>972</v>
      </c>
      <c r="AA504" t="s">
        <v>1204</v>
      </c>
    </row>
    <row r="505" spans="1:27" x14ac:dyDescent="0.3">
      <c r="A505">
        <v>1</v>
      </c>
      <c r="B505" t="s">
        <v>134</v>
      </c>
      <c r="C505" t="s">
        <v>844</v>
      </c>
      <c r="V505">
        <v>53</v>
      </c>
      <c r="W505">
        <v>176</v>
      </c>
      <c r="X505">
        <v>289</v>
      </c>
      <c r="Y505">
        <v>291</v>
      </c>
      <c r="Z505">
        <v>976</v>
      </c>
      <c r="AA505" t="s">
        <v>1204</v>
      </c>
    </row>
    <row r="506" spans="1:27" x14ac:dyDescent="0.3">
      <c r="A506">
        <v>1</v>
      </c>
      <c r="B506" t="s">
        <v>136</v>
      </c>
      <c r="C506" t="s">
        <v>808</v>
      </c>
      <c r="V506">
        <v>38</v>
      </c>
      <c r="W506">
        <v>93</v>
      </c>
      <c r="X506">
        <v>203</v>
      </c>
      <c r="Y506">
        <v>214</v>
      </c>
      <c r="Z506">
        <v>661</v>
      </c>
      <c r="AA506" t="s">
        <v>1204</v>
      </c>
    </row>
    <row r="507" spans="1:27" x14ac:dyDescent="0.3">
      <c r="A507">
        <v>1</v>
      </c>
      <c r="B507" t="s">
        <v>138</v>
      </c>
      <c r="C507" t="s">
        <v>857</v>
      </c>
      <c r="V507">
        <v>43</v>
      </c>
      <c r="W507">
        <v>84</v>
      </c>
      <c r="X507">
        <v>210</v>
      </c>
      <c r="Y507">
        <v>201</v>
      </c>
      <c r="Z507">
        <v>676</v>
      </c>
      <c r="AA507" t="s">
        <v>1204</v>
      </c>
    </row>
    <row r="508" spans="1:27" x14ac:dyDescent="0.3">
      <c r="A508">
        <v>1</v>
      </c>
      <c r="B508" t="s">
        <v>140</v>
      </c>
      <c r="C508" t="s">
        <v>808</v>
      </c>
      <c r="X508">
        <v>101</v>
      </c>
      <c r="Y508">
        <v>96</v>
      </c>
      <c r="Z508">
        <v>1008</v>
      </c>
      <c r="AA508" t="s">
        <v>1204</v>
      </c>
    </row>
    <row r="509" spans="1:27" x14ac:dyDescent="0.3">
      <c r="A509">
        <v>1</v>
      </c>
      <c r="B509" t="s">
        <v>142</v>
      </c>
      <c r="C509" t="s">
        <v>857</v>
      </c>
      <c r="X509">
        <v>108</v>
      </c>
      <c r="Y509">
        <v>111</v>
      </c>
      <c r="Z509">
        <v>1143</v>
      </c>
      <c r="AA509" t="s">
        <v>1204</v>
      </c>
    </row>
    <row r="510" spans="1:27" x14ac:dyDescent="0.3">
      <c r="A510">
        <v>1</v>
      </c>
      <c r="B510" t="s">
        <v>143</v>
      </c>
      <c r="C510" t="s">
        <v>1205</v>
      </c>
      <c r="E510">
        <v>60</v>
      </c>
      <c r="F510">
        <v>70</v>
      </c>
      <c r="G510">
        <v>107</v>
      </c>
      <c r="H510">
        <v>104</v>
      </c>
      <c r="I510">
        <v>81</v>
      </c>
      <c r="J510">
        <v>91</v>
      </c>
      <c r="K510">
        <v>62</v>
      </c>
      <c r="L510">
        <v>48</v>
      </c>
      <c r="Z510">
        <v>623</v>
      </c>
      <c r="AA510" t="s">
        <v>1204</v>
      </c>
    </row>
    <row r="511" spans="1:27" x14ac:dyDescent="0.3">
      <c r="A511">
        <v>1</v>
      </c>
      <c r="B511" t="s">
        <v>144</v>
      </c>
      <c r="C511" t="s">
        <v>868</v>
      </c>
      <c r="E511">
        <v>36</v>
      </c>
      <c r="F511">
        <v>67</v>
      </c>
      <c r="G511">
        <v>89</v>
      </c>
      <c r="H511">
        <v>95</v>
      </c>
      <c r="I511">
        <v>72</v>
      </c>
      <c r="J511">
        <v>88</v>
      </c>
      <c r="K511">
        <v>61</v>
      </c>
      <c r="L511">
        <v>62</v>
      </c>
      <c r="Z511">
        <v>570</v>
      </c>
      <c r="AA511" t="s">
        <v>1204</v>
      </c>
    </row>
    <row r="512" spans="1:27" x14ac:dyDescent="0.3">
      <c r="A512">
        <v>1</v>
      </c>
      <c r="B512" t="s">
        <v>145</v>
      </c>
      <c r="C512" t="s">
        <v>857</v>
      </c>
      <c r="E512">
        <v>82</v>
      </c>
      <c r="F512">
        <v>145</v>
      </c>
      <c r="G512">
        <v>180</v>
      </c>
      <c r="H512">
        <v>172</v>
      </c>
      <c r="I512">
        <v>151</v>
      </c>
      <c r="J512">
        <v>119</v>
      </c>
      <c r="K512">
        <v>106</v>
      </c>
      <c r="L512">
        <v>87</v>
      </c>
      <c r="Z512">
        <v>1042</v>
      </c>
      <c r="AA512" t="s">
        <v>1204</v>
      </c>
    </row>
    <row r="513" spans="1:27" x14ac:dyDescent="0.3">
      <c r="A513">
        <v>1</v>
      </c>
      <c r="B513" t="s">
        <v>146</v>
      </c>
      <c r="C513" t="s">
        <v>847</v>
      </c>
      <c r="K513">
        <v>5</v>
      </c>
      <c r="L513">
        <v>13</v>
      </c>
      <c r="Z513">
        <v>18</v>
      </c>
      <c r="AA513" t="s">
        <v>1204</v>
      </c>
    </row>
    <row r="514" spans="1:27" x14ac:dyDescent="0.3">
      <c r="A514">
        <v>1</v>
      </c>
      <c r="B514" t="s">
        <v>148</v>
      </c>
      <c r="C514" t="s">
        <v>868</v>
      </c>
      <c r="L514">
        <v>4</v>
      </c>
      <c r="Z514">
        <v>4</v>
      </c>
      <c r="AA514" t="s">
        <v>1204</v>
      </c>
    </row>
    <row r="515" spans="1:27" x14ac:dyDescent="0.3">
      <c r="A515">
        <v>1</v>
      </c>
      <c r="B515" t="s">
        <v>149</v>
      </c>
      <c r="C515" t="s">
        <v>857</v>
      </c>
      <c r="G515">
        <v>11</v>
      </c>
      <c r="H515">
        <v>6</v>
      </c>
      <c r="I515">
        <v>43</v>
      </c>
      <c r="J515">
        <v>51</v>
      </c>
      <c r="K515">
        <v>62</v>
      </c>
      <c r="L515">
        <v>59</v>
      </c>
      <c r="Z515">
        <v>232</v>
      </c>
      <c r="AA515" t="s">
        <v>1204</v>
      </c>
    </row>
    <row r="516" spans="1:27" x14ac:dyDescent="0.3">
      <c r="A516">
        <v>1</v>
      </c>
      <c r="B516" t="s">
        <v>150</v>
      </c>
      <c r="C516" t="s">
        <v>808</v>
      </c>
      <c r="K516">
        <v>26</v>
      </c>
      <c r="L516">
        <v>33</v>
      </c>
      <c r="M516">
        <v>54</v>
      </c>
      <c r="N516">
        <v>65</v>
      </c>
      <c r="O516">
        <v>53</v>
      </c>
      <c r="P516">
        <v>50</v>
      </c>
      <c r="Q516">
        <v>43</v>
      </c>
      <c r="R516">
        <v>32</v>
      </c>
      <c r="S516">
        <v>29</v>
      </c>
      <c r="T516">
        <v>8</v>
      </c>
      <c r="U516">
        <v>11</v>
      </c>
      <c r="V516">
        <v>1</v>
      </c>
      <c r="Z516">
        <v>405</v>
      </c>
      <c r="AA516" t="s">
        <v>1204</v>
      </c>
    </row>
    <row r="517" spans="1:27" x14ac:dyDescent="0.3">
      <c r="A517">
        <v>1</v>
      </c>
      <c r="B517" t="s">
        <v>152</v>
      </c>
      <c r="C517" t="s">
        <v>811</v>
      </c>
      <c r="K517">
        <v>14</v>
      </c>
      <c r="L517">
        <v>28</v>
      </c>
      <c r="M517">
        <v>13</v>
      </c>
      <c r="N517">
        <v>40</v>
      </c>
      <c r="O517">
        <v>36</v>
      </c>
      <c r="P517">
        <v>36</v>
      </c>
      <c r="Q517">
        <v>34</v>
      </c>
      <c r="R517">
        <v>38</v>
      </c>
      <c r="S517">
        <v>20</v>
      </c>
      <c r="Z517">
        <v>259</v>
      </c>
      <c r="AA517" t="s">
        <v>1204</v>
      </c>
    </row>
    <row r="518" spans="1:27" x14ac:dyDescent="0.3">
      <c r="A518">
        <v>1</v>
      </c>
      <c r="B518" t="s">
        <v>153</v>
      </c>
      <c r="C518" t="s">
        <v>847</v>
      </c>
      <c r="K518">
        <v>15</v>
      </c>
      <c r="L518">
        <v>22</v>
      </c>
      <c r="M518">
        <v>11</v>
      </c>
      <c r="N518">
        <v>37</v>
      </c>
      <c r="O518">
        <v>35</v>
      </c>
      <c r="P518">
        <v>43</v>
      </c>
      <c r="Q518">
        <v>53</v>
      </c>
      <c r="R518">
        <v>42</v>
      </c>
      <c r="S518">
        <v>38</v>
      </c>
      <c r="T518">
        <v>31</v>
      </c>
      <c r="U518">
        <v>25</v>
      </c>
      <c r="V518">
        <v>14</v>
      </c>
      <c r="Z518">
        <v>366</v>
      </c>
      <c r="AA518" t="s">
        <v>1204</v>
      </c>
    </row>
    <row r="519" spans="1:27" x14ac:dyDescent="0.3">
      <c r="A519">
        <v>1</v>
      </c>
      <c r="B519" t="s">
        <v>154</v>
      </c>
      <c r="C519" t="s">
        <v>868</v>
      </c>
      <c r="K519">
        <v>5</v>
      </c>
      <c r="L519">
        <v>32</v>
      </c>
      <c r="M519">
        <v>34</v>
      </c>
      <c r="N519">
        <v>36</v>
      </c>
      <c r="O519">
        <v>49</v>
      </c>
      <c r="P519">
        <v>40</v>
      </c>
      <c r="Q519">
        <v>51</v>
      </c>
      <c r="R519">
        <v>43</v>
      </c>
      <c r="S519">
        <v>39</v>
      </c>
      <c r="T519">
        <v>25</v>
      </c>
      <c r="U519">
        <v>36</v>
      </c>
      <c r="V519">
        <v>14</v>
      </c>
      <c r="Z519">
        <v>404</v>
      </c>
      <c r="AA519" t="s">
        <v>1204</v>
      </c>
    </row>
    <row r="520" spans="1:27" x14ac:dyDescent="0.3">
      <c r="A520">
        <v>1</v>
      </c>
      <c r="B520" t="s">
        <v>155</v>
      </c>
      <c r="C520" t="s">
        <v>857</v>
      </c>
      <c r="K520">
        <v>27</v>
      </c>
      <c r="L520">
        <v>61</v>
      </c>
      <c r="M520">
        <v>41</v>
      </c>
      <c r="N520">
        <v>55</v>
      </c>
      <c r="O520">
        <v>69</v>
      </c>
      <c r="P520">
        <v>70</v>
      </c>
      <c r="Q520">
        <v>68</v>
      </c>
      <c r="R520">
        <v>69</v>
      </c>
      <c r="S520">
        <v>51</v>
      </c>
      <c r="T520">
        <v>42</v>
      </c>
      <c r="U520">
        <v>32</v>
      </c>
      <c r="V520">
        <v>14</v>
      </c>
      <c r="Z520">
        <v>599</v>
      </c>
      <c r="AA520" t="s">
        <v>1204</v>
      </c>
    </row>
    <row r="521" spans="1:27" x14ac:dyDescent="0.3">
      <c r="A521">
        <v>1</v>
      </c>
      <c r="B521" t="s">
        <v>156</v>
      </c>
      <c r="C521" t="s">
        <v>808</v>
      </c>
      <c r="K521">
        <v>7</v>
      </c>
      <c r="L521">
        <v>8</v>
      </c>
      <c r="M521">
        <v>5</v>
      </c>
      <c r="N521">
        <v>10</v>
      </c>
      <c r="O521">
        <v>8</v>
      </c>
      <c r="Z521">
        <v>38</v>
      </c>
      <c r="AA521" t="s">
        <v>1204</v>
      </c>
    </row>
    <row r="522" spans="1:27" x14ac:dyDescent="0.3">
      <c r="A522">
        <v>1</v>
      </c>
      <c r="B522" t="s">
        <v>157</v>
      </c>
      <c r="C522" t="s">
        <v>811</v>
      </c>
      <c r="K522">
        <v>11</v>
      </c>
      <c r="L522">
        <v>24</v>
      </c>
      <c r="M522">
        <v>19</v>
      </c>
      <c r="N522">
        <v>22</v>
      </c>
      <c r="O522">
        <v>19</v>
      </c>
      <c r="P522">
        <v>20</v>
      </c>
      <c r="Q522">
        <v>7</v>
      </c>
      <c r="R522">
        <v>5</v>
      </c>
      <c r="S522">
        <v>7</v>
      </c>
      <c r="Z522">
        <v>134</v>
      </c>
      <c r="AA522" t="s">
        <v>1204</v>
      </c>
    </row>
    <row r="523" spans="1:27" x14ac:dyDescent="0.3">
      <c r="A523">
        <v>1</v>
      </c>
      <c r="B523" t="s">
        <v>158</v>
      </c>
      <c r="C523" t="s">
        <v>808</v>
      </c>
      <c r="K523">
        <v>32</v>
      </c>
      <c r="L523">
        <v>44</v>
      </c>
      <c r="M523">
        <v>63</v>
      </c>
      <c r="N523">
        <v>50</v>
      </c>
      <c r="O523">
        <v>51</v>
      </c>
      <c r="P523">
        <v>32</v>
      </c>
      <c r="Q523">
        <v>53</v>
      </c>
      <c r="R523">
        <v>40</v>
      </c>
      <c r="S523">
        <v>19</v>
      </c>
      <c r="T523">
        <v>20</v>
      </c>
      <c r="U523">
        <v>6</v>
      </c>
      <c r="V523">
        <v>19</v>
      </c>
      <c r="Z523">
        <v>429</v>
      </c>
      <c r="AA523" t="s">
        <v>1204</v>
      </c>
    </row>
    <row r="524" spans="1:27" x14ac:dyDescent="0.3">
      <c r="A524">
        <v>1</v>
      </c>
      <c r="B524" t="s">
        <v>159</v>
      </c>
      <c r="C524" t="s">
        <v>811</v>
      </c>
      <c r="K524">
        <v>8</v>
      </c>
      <c r="L524">
        <v>18</v>
      </c>
      <c r="M524">
        <v>21</v>
      </c>
      <c r="N524">
        <v>33</v>
      </c>
      <c r="O524">
        <v>25</v>
      </c>
      <c r="P524">
        <v>18</v>
      </c>
      <c r="Q524">
        <v>16</v>
      </c>
      <c r="R524">
        <v>12</v>
      </c>
      <c r="S524">
        <v>8</v>
      </c>
      <c r="Z524">
        <v>159</v>
      </c>
      <c r="AA524" t="s">
        <v>1204</v>
      </c>
    </row>
    <row r="525" spans="1:27" x14ac:dyDescent="0.3">
      <c r="A525">
        <v>1</v>
      </c>
      <c r="B525" t="s">
        <v>163</v>
      </c>
      <c r="C525" t="s">
        <v>824</v>
      </c>
      <c r="D525">
        <v>2</v>
      </c>
      <c r="E525">
        <v>11</v>
      </c>
      <c r="F525">
        <v>12</v>
      </c>
      <c r="G525">
        <v>12</v>
      </c>
      <c r="H525">
        <v>19</v>
      </c>
      <c r="I525">
        <v>22</v>
      </c>
      <c r="J525">
        <v>11</v>
      </c>
      <c r="K525">
        <v>18</v>
      </c>
      <c r="Z525">
        <v>107</v>
      </c>
      <c r="AA525" t="s">
        <v>1204</v>
      </c>
    </row>
    <row r="526" spans="1:27" x14ac:dyDescent="0.3">
      <c r="A526">
        <v>1</v>
      </c>
      <c r="B526" t="s">
        <v>165</v>
      </c>
      <c r="C526" t="s">
        <v>824</v>
      </c>
      <c r="D526">
        <v>10</v>
      </c>
      <c r="E526">
        <v>27</v>
      </c>
      <c r="F526">
        <v>55</v>
      </c>
      <c r="G526">
        <v>64</v>
      </c>
      <c r="H526">
        <v>66</v>
      </c>
      <c r="I526">
        <v>59</v>
      </c>
      <c r="J526">
        <v>48</v>
      </c>
      <c r="K526">
        <v>40</v>
      </c>
      <c r="Z526">
        <v>369</v>
      </c>
      <c r="AA526" t="s">
        <v>1204</v>
      </c>
    </row>
    <row r="527" spans="1:27" x14ac:dyDescent="0.3">
      <c r="A527">
        <v>1</v>
      </c>
      <c r="B527" t="s">
        <v>166</v>
      </c>
      <c r="C527" t="s">
        <v>1212</v>
      </c>
      <c r="D527">
        <v>5</v>
      </c>
      <c r="E527">
        <v>16</v>
      </c>
      <c r="F527">
        <v>32</v>
      </c>
      <c r="G527">
        <v>42</v>
      </c>
      <c r="H527">
        <v>48</v>
      </c>
      <c r="I527">
        <v>48</v>
      </c>
      <c r="J527">
        <v>37</v>
      </c>
      <c r="K527">
        <v>29</v>
      </c>
      <c r="Z527">
        <v>257</v>
      </c>
      <c r="AA527" t="s">
        <v>1204</v>
      </c>
    </row>
    <row r="528" spans="1:27" x14ac:dyDescent="0.3">
      <c r="A528" t="s">
        <v>1206</v>
      </c>
      <c r="B528" t="s">
        <v>166</v>
      </c>
      <c r="C528" t="s">
        <v>1212</v>
      </c>
      <c r="F528">
        <v>5</v>
      </c>
      <c r="G528">
        <v>5</v>
      </c>
      <c r="Z528">
        <v>10</v>
      </c>
      <c r="AA528" t="s">
        <v>1204</v>
      </c>
    </row>
    <row r="529" spans="1:27" x14ac:dyDescent="0.3">
      <c r="A529">
        <v>1</v>
      </c>
      <c r="B529" t="s">
        <v>168</v>
      </c>
      <c r="C529" t="s">
        <v>1213</v>
      </c>
      <c r="D529">
        <v>8</v>
      </c>
      <c r="E529">
        <v>20</v>
      </c>
      <c r="F529">
        <v>91</v>
      </c>
      <c r="G529">
        <v>136</v>
      </c>
      <c r="H529">
        <v>150</v>
      </c>
      <c r="I529">
        <v>126</v>
      </c>
      <c r="J529">
        <v>111</v>
      </c>
      <c r="K529">
        <v>45</v>
      </c>
      <c r="Z529">
        <v>687</v>
      </c>
      <c r="AA529" t="s">
        <v>1204</v>
      </c>
    </row>
    <row r="530" spans="1:27" x14ac:dyDescent="0.3">
      <c r="A530">
        <v>1</v>
      </c>
      <c r="B530" t="s">
        <v>170</v>
      </c>
      <c r="C530" t="s">
        <v>1212</v>
      </c>
      <c r="D530">
        <v>3</v>
      </c>
      <c r="E530">
        <v>1</v>
      </c>
      <c r="F530">
        <v>22</v>
      </c>
      <c r="G530">
        <v>21</v>
      </c>
      <c r="H530">
        <v>13</v>
      </c>
      <c r="I530">
        <v>16</v>
      </c>
      <c r="J530">
        <v>16</v>
      </c>
      <c r="K530">
        <v>23</v>
      </c>
      <c r="Z530">
        <v>115</v>
      </c>
      <c r="AA530" t="s">
        <v>1204</v>
      </c>
    </row>
    <row r="531" spans="1:27" x14ac:dyDescent="0.3">
      <c r="A531" t="s">
        <v>1206</v>
      </c>
      <c r="B531" t="s">
        <v>170</v>
      </c>
      <c r="C531" t="s">
        <v>1212</v>
      </c>
      <c r="F531">
        <v>1</v>
      </c>
      <c r="G531">
        <v>1</v>
      </c>
      <c r="H531">
        <v>1</v>
      </c>
      <c r="I531">
        <v>2</v>
      </c>
      <c r="J531">
        <v>2</v>
      </c>
      <c r="K531">
        <v>1</v>
      </c>
      <c r="Z531">
        <v>8</v>
      </c>
      <c r="AA531" t="s">
        <v>1204</v>
      </c>
    </row>
    <row r="532" spans="1:27" x14ac:dyDescent="0.3">
      <c r="A532">
        <v>1</v>
      </c>
      <c r="B532" t="s">
        <v>171</v>
      </c>
      <c r="C532" t="s">
        <v>1213</v>
      </c>
      <c r="F532">
        <v>7</v>
      </c>
      <c r="G532">
        <v>27</v>
      </c>
      <c r="H532">
        <v>41</v>
      </c>
      <c r="I532">
        <v>64</v>
      </c>
      <c r="J532">
        <v>58</v>
      </c>
      <c r="K532">
        <v>62</v>
      </c>
      <c r="Z532">
        <v>259</v>
      </c>
      <c r="AA532" t="s">
        <v>1204</v>
      </c>
    </row>
    <row r="533" spans="1:27" x14ac:dyDescent="0.3">
      <c r="A533">
        <v>1</v>
      </c>
      <c r="B533" t="s">
        <v>172</v>
      </c>
      <c r="C533" t="s">
        <v>1044</v>
      </c>
      <c r="G533">
        <v>5</v>
      </c>
      <c r="H533">
        <v>6</v>
      </c>
      <c r="I533">
        <v>2</v>
      </c>
      <c r="J533">
        <v>4</v>
      </c>
      <c r="K533">
        <v>1</v>
      </c>
      <c r="Z533">
        <v>18</v>
      </c>
      <c r="AA533" t="s">
        <v>1204</v>
      </c>
    </row>
    <row r="534" spans="1:27" x14ac:dyDescent="0.3">
      <c r="A534">
        <v>1</v>
      </c>
      <c r="B534" t="s">
        <v>174</v>
      </c>
      <c r="C534" t="s">
        <v>1213</v>
      </c>
      <c r="D534">
        <v>1</v>
      </c>
      <c r="E534">
        <v>7</v>
      </c>
      <c r="F534">
        <v>13</v>
      </c>
      <c r="G534">
        <v>19</v>
      </c>
      <c r="H534">
        <v>16</v>
      </c>
      <c r="I534">
        <v>13</v>
      </c>
      <c r="J534">
        <v>6</v>
      </c>
      <c r="Z534">
        <v>75</v>
      </c>
      <c r="AA534" t="s">
        <v>1204</v>
      </c>
    </row>
    <row r="535" spans="1:27" x14ac:dyDescent="0.3">
      <c r="A535">
        <v>1</v>
      </c>
      <c r="B535" t="s">
        <v>175</v>
      </c>
      <c r="C535" t="s">
        <v>1212</v>
      </c>
      <c r="D535">
        <v>1</v>
      </c>
      <c r="E535">
        <v>5</v>
      </c>
      <c r="F535">
        <v>13</v>
      </c>
      <c r="G535">
        <v>19</v>
      </c>
      <c r="H535">
        <v>17</v>
      </c>
      <c r="I535">
        <v>12</v>
      </c>
      <c r="J535">
        <v>11</v>
      </c>
      <c r="K535">
        <v>4</v>
      </c>
      <c r="Z535">
        <v>82</v>
      </c>
      <c r="AA535" t="s">
        <v>1204</v>
      </c>
    </row>
    <row r="536" spans="1:27" x14ac:dyDescent="0.3">
      <c r="A536">
        <v>1</v>
      </c>
      <c r="B536" t="s">
        <v>176</v>
      </c>
      <c r="C536" t="s">
        <v>978</v>
      </c>
      <c r="D536">
        <v>3</v>
      </c>
      <c r="E536">
        <v>5</v>
      </c>
      <c r="G536">
        <v>10</v>
      </c>
      <c r="H536">
        <v>13</v>
      </c>
      <c r="I536">
        <v>11</v>
      </c>
      <c r="J536">
        <v>3</v>
      </c>
      <c r="K536">
        <v>1</v>
      </c>
      <c r="Z536">
        <v>46</v>
      </c>
      <c r="AA536" t="s">
        <v>1204</v>
      </c>
    </row>
    <row r="537" spans="1:27" x14ac:dyDescent="0.3">
      <c r="A537">
        <v>1</v>
      </c>
      <c r="B537" t="s">
        <v>179</v>
      </c>
      <c r="C537" t="s">
        <v>978</v>
      </c>
      <c r="D537">
        <v>4</v>
      </c>
      <c r="E537">
        <v>14</v>
      </c>
      <c r="F537">
        <v>30</v>
      </c>
      <c r="G537">
        <v>33</v>
      </c>
      <c r="H537">
        <v>21</v>
      </c>
      <c r="I537">
        <v>16</v>
      </c>
      <c r="J537">
        <v>14</v>
      </c>
      <c r="K537">
        <v>13</v>
      </c>
      <c r="Z537">
        <v>145</v>
      </c>
      <c r="AA537" t="s">
        <v>1204</v>
      </c>
    </row>
    <row r="538" spans="1:27" x14ac:dyDescent="0.3">
      <c r="A538">
        <v>1</v>
      </c>
      <c r="B538" t="s">
        <v>182</v>
      </c>
      <c r="C538" t="s">
        <v>1213</v>
      </c>
      <c r="D538">
        <v>6</v>
      </c>
      <c r="E538">
        <v>22</v>
      </c>
      <c r="F538">
        <v>49</v>
      </c>
      <c r="G538">
        <v>58</v>
      </c>
      <c r="H538">
        <v>44</v>
      </c>
      <c r="I538">
        <v>33</v>
      </c>
      <c r="J538">
        <v>35</v>
      </c>
      <c r="K538">
        <v>33</v>
      </c>
      <c r="Z538">
        <v>280</v>
      </c>
      <c r="AA538" t="s">
        <v>1204</v>
      </c>
    </row>
    <row r="539" spans="1:27" x14ac:dyDescent="0.3">
      <c r="A539">
        <v>1</v>
      </c>
      <c r="B539" t="s">
        <v>183</v>
      </c>
      <c r="C539" t="s">
        <v>1213</v>
      </c>
      <c r="E539">
        <v>1</v>
      </c>
      <c r="G539">
        <v>8</v>
      </c>
      <c r="Z539">
        <v>9</v>
      </c>
      <c r="AA539" t="s">
        <v>1204</v>
      </c>
    </row>
    <row r="540" spans="1:27" x14ac:dyDescent="0.3">
      <c r="A540">
        <v>1</v>
      </c>
      <c r="B540" t="s">
        <v>185</v>
      </c>
      <c r="C540" t="s">
        <v>1213</v>
      </c>
      <c r="D540">
        <v>11</v>
      </c>
      <c r="E540">
        <v>40</v>
      </c>
      <c r="F540">
        <v>75</v>
      </c>
      <c r="G540">
        <v>107</v>
      </c>
      <c r="H540">
        <v>112</v>
      </c>
      <c r="I540">
        <v>99</v>
      </c>
      <c r="J540">
        <v>85</v>
      </c>
      <c r="K540">
        <v>77</v>
      </c>
      <c r="Z540">
        <v>606</v>
      </c>
      <c r="AA540" t="s">
        <v>1204</v>
      </c>
    </row>
    <row r="541" spans="1:27" x14ac:dyDescent="0.3">
      <c r="A541">
        <v>1</v>
      </c>
      <c r="B541" t="s">
        <v>187</v>
      </c>
      <c r="C541" t="s">
        <v>898</v>
      </c>
      <c r="D541">
        <v>7</v>
      </c>
      <c r="E541">
        <v>35</v>
      </c>
      <c r="F541">
        <v>42</v>
      </c>
      <c r="G541">
        <v>70</v>
      </c>
      <c r="H541">
        <v>59</v>
      </c>
      <c r="I541">
        <v>50</v>
      </c>
      <c r="J541">
        <v>42</v>
      </c>
      <c r="K541">
        <v>34</v>
      </c>
      <c r="Z541">
        <v>339</v>
      </c>
      <c r="AA541" t="s">
        <v>1204</v>
      </c>
    </row>
    <row r="542" spans="1:27" x14ac:dyDescent="0.3">
      <c r="A542">
        <v>1</v>
      </c>
      <c r="B542" t="s">
        <v>189</v>
      </c>
      <c r="C542" t="s">
        <v>857</v>
      </c>
      <c r="H542">
        <v>2</v>
      </c>
      <c r="I542">
        <v>7</v>
      </c>
      <c r="J542">
        <v>11</v>
      </c>
      <c r="K542">
        <v>5</v>
      </c>
      <c r="Z542">
        <v>25</v>
      </c>
      <c r="AA542" t="s">
        <v>1204</v>
      </c>
    </row>
    <row r="543" spans="1:27" x14ac:dyDescent="0.3">
      <c r="A543">
        <v>1</v>
      </c>
      <c r="B543" t="s">
        <v>191</v>
      </c>
      <c r="C543" t="s">
        <v>872</v>
      </c>
      <c r="D543">
        <v>3</v>
      </c>
      <c r="E543">
        <v>7</v>
      </c>
      <c r="F543">
        <v>9</v>
      </c>
      <c r="G543">
        <v>17</v>
      </c>
      <c r="H543">
        <v>20</v>
      </c>
      <c r="I543">
        <v>24</v>
      </c>
      <c r="J543">
        <v>10</v>
      </c>
      <c r="K543">
        <v>11</v>
      </c>
      <c r="Z543">
        <v>101</v>
      </c>
      <c r="AA543" t="s">
        <v>1204</v>
      </c>
    </row>
    <row r="544" spans="1:27" x14ac:dyDescent="0.3">
      <c r="A544">
        <v>1</v>
      </c>
      <c r="B544" t="s">
        <v>192</v>
      </c>
      <c r="C544" t="s">
        <v>1213</v>
      </c>
      <c r="D544">
        <v>10</v>
      </c>
      <c r="E544">
        <v>36</v>
      </c>
      <c r="F544">
        <v>53</v>
      </c>
      <c r="G544">
        <v>64</v>
      </c>
      <c r="H544">
        <v>71</v>
      </c>
      <c r="I544">
        <v>66</v>
      </c>
      <c r="J544">
        <v>49</v>
      </c>
      <c r="K544">
        <v>43</v>
      </c>
      <c r="Z544">
        <v>392</v>
      </c>
      <c r="AA544" t="s">
        <v>1204</v>
      </c>
    </row>
    <row r="545" spans="1:27" x14ac:dyDescent="0.3">
      <c r="A545">
        <v>1</v>
      </c>
      <c r="B545" t="s">
        <v>193</v>
      </c>
      <c r="C545" t="s">
        <v>978</v>
      </c>
      <c r="D545">
        <v>1</v>
      </c>
      <c r="E545">
        <v>3</v>
      </c>
      <c r="F545">
        <v>5</v>
      </c>
      <c r="G545">
        <v>14</v>
      </c>
      <c r="H545">
        <v>12</v>
      </c>
      <c r="I545">
        <v>10</v>
      </c>
      <c r="J545">
        <v>11</v>
      </c>
      <c r="K545">
        <v>10</v>
      </c>
      <c r="Z545">
        <v>66</v>
      </c>
      <c r="AA545" t="s">
        <v>1204</v>
      </c>
    </row>
    <row r="546" spans="1:27" x14ac:dyDescent="0.3">
      <c r="A546" t="s">
        <v>1206</v>
      </c>
      <c r="B546" t="s">
        <v>193</v>
      </c>
      <c r="C546" t="s">
        <v>978</v>
      </c>
      <c r="F546">
        <v>5</v>
      </c>
      <c r="G546">
        <v>3</v>
      </c>
      <c r="Z546">
        <v>8</v>
      </c>
      <c r="AA546" t="s">
        <v>1204</v>
      </c>
    </row>
    <row r="547" spans="1:27" x14ac:dyDescent="0.3">
      <c r="A547">
        <v>1</v>
      </c>
      <c r="B547" t="s">
        <v>194</v>
      </c>
      <c r="C547" t="s">
        <v>824</v>
      </c>
      <c r="D547">
        <v>9</v>
      </c>
      <c r="E547">
        <v>33</v>
      </c>
      <c r="F547">
        <v>59</v>
      </c>
      <c r="G547">
        <v>78</v>
      </c>
      <c r="H547">
        <v>78</v>
      </c>
      <c r="I547">
        <v>72</v>
      </c>
      <c r="J547">
        <v>55</v>
      </c>
      <c r="K547">
        <v>44</v>
      </c>
      <c r="Z547">
        <v>428</v>
      </c>
      <c r="AA547" t="s">
        <v>1204</v>
      </c>
    </row>
    <row r="548" spans="1:27" x14ac:dyDescent="0.3">
      <c r="A548" t="s">
        <v>1206</v>
      </c>
      <c r="B548" t="s">
        <v>194</v>
      </c>
      <c r="C548" t="s">
        <v>824</v>
      </c>
      <c r="F548">
        <v>4</v>
      </c>
      <c r="G548">
        <v>5</v>
      </c>
      <c r="Z548">
        <v>9</v>
      </c>
      <c r="AA548" t="s">
        <v>1204</v>
      </c>
    </row>
    <row r="549" spans="1:27" x14ac:dyDescent="0.3">
      <c r="A549">
        <v>1</v>
      </c>
      <c r="B549" t="s">
        <v>195</v>
      </c>
      <c r="C549" t="s">
        <v>878</v>
      </c>
      <c r="D549">
        <v>3</v>
      </c>
      <c r="E549">
        <v>13</v>
      </c>
      <c r="F549">
        <v>11</v>
      </c>
      <c r="G549">
        <v>18</v>
      </c>
      <c r="H549">
        <v>20</v>
      </c>
      <c r="I549">
        <v>21</v>
      </c>
      <c r="J549">
        <v>18</v>
      </c>
      <c r="K549">
        <v>10</v>
      </c>
      <c r="Z549">
        <v>114</v>
      </c>
      <c r="AA549" t="s">
        <v>1204</v>
      </c>
    </row>
    <row r="550" spans="1:27" x14ac:dyDescent="0.3">
      <c r="A550">
        <v>1</v>
      </c>
      <c r="B550" t="s">
        <v>197</v>
      </c>
      <c r="C550" t="s">
        <v>1214</v>
      </c>
      <c r="F550">
        <v>70</v>
      </c>
      <c r="G550">
        <v>104</v>
      </c>
      <c r="H550">
        <v>116</v>
      </c>
      <c r="I550">
        <v>112</v>
      </c>
      <c r="J550">
        <v>110</v>
      </c>
      <c r="K550">
        <v>45</v>
      </c>
      <c r="Z550">
        <v>557</v>
      </c>
      <c r="AA550" t="s">
        <v>1204</v>
      </c>
    </row>
    <row r="551" spans="1:27" x14ac:dyDescent="0.3">
      <c r="A551">
        <v>1</v>
      </c>
      <c r="B551" t="s">
        <v>199</v>
      </c>
      <c r="C551" t="s">
        <v>872</v>
      </c>
      <c r="D551">
        <v>3</v>
      </c>
      <c r="E551">
        <v>13</v>
      </c>
      <c r="F551">
        <v>12</v>
      </c>
      <c r="G551">
        <v>26</v>
      </c>
      <c r="H551">
        <v>23</v>
      </c>
      <c r="I551">
        <v>16</v>
      </c>
      <c r="J551">
        <v>14</v>
      </c>
      <c r="K551">
        <v>3</v>
      </c>
      <c r="Z551">
        <v>110</v>
      </c>
      <c r="AA551" t="s">
        <v>1204</v>
      </c>
    </row>
    <row r="552" spans="1:27" x14ac:dyDescent="0.3">
      <c r="A552">
        <v>1</v>
      </c>
      <c r="B552" t="s">
        <v>200</v>
      </c>
      <c r="C552" t="s">
        <v>888</v>
      </c>
      <c r="E552">
        <v>2</v>
      </c>
      <c r="I552">
        <v>2</v>
      </c>
      <c r="J552">
        <v>3</v>
      </c>
      <c r="K552">
        <v>1</v>
      </c>
      <c r="Z552">
        <v>8</v>
      </c>
      <c r="AA552" t="s">
        <v>1204</v>
      </c>
    </row>
    <row r="553" spans="1:27" x14ac:dyDescent="0.3">
      <c r="A553">
        <v>1</v>
      </c>
      <c r="B553" t="s">
        <v>202</v>
      </c>
      <c r="C553" t="s">
        <v>978</v>
      </c>
      <c r="D553">
        <v>2</v>
      </c>
      <c r="E553">
        <v>22</v>
      </c>
      <c r="F553">
        <v>45</v>
      </c>
      <c r="G553">
        <v>58</v>
      </c>
      <c r="H553">
        <v>48</v>
      </c>
      <c r="I553">
        <v>46</v>
      </c>
      <c r="J553">
        <v>34</v>
      </c>
      <c r="K553">
        <v>32</v>
      </c>
      <c r="Z553">
        <v>287</v>
      </c>
      <c r="AA553" t="s">
        <v>1204</v>
      </c>
    </row>
    <row r="554" spans="1:27" x14ac:dyDescent="0.3">
      <c r="A554">
        <v>1</v>
      </c>
      <c r="B554" t="s">
        <v>756</v>
      </c>
      <c r="C554" t="s">
        <v>878</v>
      </c>
      <c r="D554">
        <v>5</v>
      </c>
      <c r="E554">
        <v>15</v>
      </c>
      <c r="F554">
        <v>17</v>
      </c>
      <c r="G554">
        <v>36</v>
      </c>
      <c r="H554">
        <v>30</v>
      </c>
      <c r="I554">
        <v>19</v>
      </c>
      <c r="J554">
        <v>6</v>
      </c>
      <c r="K554">
        <v>30</v>
      </c>
      <c r="Z554">
        <v>158</v>
      </c>
      <c r="AA554" t="s">
        <v>1204</v>
      </c>
    </row>
    <row r="555" spans="1:27" x14ac:dyDescent="0.3">
      <c r="A555">
        <v>1</v>
      </c>
      <c r="B555" t="s">
        <v>203</v>
      </c>
      <c r="C555" t="s">
        <v>872</v>
      </c>
      <c r="D555">
        <v>5</v>
      </c>
      <c r="E555">
        <v>9</v>
      </c>
      <c r="F555">
        <v>42</v>
      </c>
      <c r="G555">
        <v>25</v>
      </c>
      <c r="H555">
        <v>19</v>
      </c>
      <c r="I555">
        <v>27</v>
      </c>
      <c r="J555">
        <v>20</v>
      </c>
      <c r="K555">
        <v>10</v>
      </c>
      <c r="Z555">
        <v>157</v>
      </c>
      <c r="AA555" t="s">
        <v>1204</v>
      </c>
    </row>
    <row r="556" spans="1:27" x14ac:dyDescent="0.3">
      <c r="A556">
        <v>1</v>
      </c>
      <c r="B556" t="s">
        <v>204</v>
      </c>
      <c r="C556" t="s">
        <v>978</v>
      </c>
      <c r="D556">
        <v>9</v>
      </c>
      <c r="E556">
        <v>28</v>
      </c>
      <c r="F556">
        <v>50</v>
      </c>
      <c r="G556">
        <v>61</v>
      </c>
      <c r="H556">
        <v>60</v>
      </c>
      <c r="I556">
        <v>52</v>
      </c>
      <c r="J556">
        <v>38</v>
      </c>
      <c r="K556">
        <v>38</v>
      </c>
      <c r="Z556">
        <v>336</v>
      </c>
      <c r="AA556" t="s">
        <v>1204</v>
      </c>
    </row>
    <row r="557" spans="1:27" x14ac:dyDescent="0.3">
      <c r="A557">
        <v>1</v>
      </c>
      <c r="B557" t="s">
        <v>205</v>
      </c>
      <c r="C557" t="s">
        <v>808</v>
      </c>
      <c r="D557">
        <v>8</v>
      </c>
      <c r="E557">
        <v>8</v>
      </c>
      <c r="F557">
        <v>20</v>
      </c>
      <c r="G557">
        <v>36</v>
      </c>
      <c r="H557">
        <v>52</v>
      </c>
      <c r="I557">
        <v>67</v>
      </c>
      <c r="J557">
        <v>63</v>
      </c>
      <c r="K557">
        <v>39</v>
      </c>
      <c r="Z557">
        <v>293</v>
      </c>
      <c r="AA557" t="s">
        <v>1204</v>
      </c>
    </row>
    <row r="558" spans="1:27" x14ac:dyDescent="0.3">
      <c r="A558">
        <v>1</v>
      </c>
      <c r="B558" t="s">
        <v>207</v>
      </c>
      <c r="C558" t="s">
        <v>857</v>
      </c>
      <c r="E558">
        <v>29</v>
      </c>
      <c r="F558">
        <v>57</v>
      </c>
      <c r="G558">
        <v>57</v>
      </c>
      <c r="H558">
        <v>69</v>
      </c>
      <c r="I558">
        <v>82</v>
      </c>
      <c r="J558">
        <v>60</v>
      </c>
      <c r="K558">
        <v>36</v>
      </c>
      <c r="Z558">
        <v>390</v>
      </c>
      <c r="AA558" t="s">
        <v>1204</v>
      </c>
    </row>
    <row r="559" spans="1:27" x14ac:dyDescent="0.3">
      <c r="A559">
        <v>1</v>
      </c>
      <c r="B559" t="s">
        <v>208</v>
      </c>
      <c r="C559" t="s">
        <v>872</v>
      </c>
      <c r="D559">
        <v>11</v>
      </c>
      <c r="E559">
        <v>28</v>
      </c>
      <c r="F559">
        <v>31</v>
      </c>
      <c r="G559">
        <v>39</v>
      </c>
      <c r="H559">
        <v>18</v>
      </c>
      <c r="I559">
        <v>6</v>
      </c>
      <c r="J559">
        <v>7</v>
      </c>
      <c r="K559">
        <v>27</v>
      </c>
      <c r="Z559">
        <v>167</v>
      </c>
      <c r="AA559" t="s">
        <v>1204</v>
      </c>
    </row>
    <row r="560" spans="1:27" x14ac:dyDescent="0.3">
      <c r="A560">
        <v>1</v>
      </c>
      <c r="B560" t="s">
        <v>209</v>
      </c>
      <c r="C560" t="s">
        <v>1001</v>
      </c>
      <c r="D560">
        <v>3</v>
      </c>
      <c r="E560">
        <v>6</v>
      </c>
      <c r="F560">
        <v>3</v>
      </c>
      <c r="G560">
        <v>9</v>
      </c>
      <c r="Z560">
        <v>21</v>
      </c>
      <c r="AA560" t="s">
        <v>1204</v>
      </c>
    </row>
    <row r="561" spans="1:27" x14ac:dyDescent="0.3">
      <c r="A561">
        <v>1</v>
      </c>
      <c r="B561" t="s">
        <v>211</v>
      </c>
      <c r="C561" t="s">
        <v>872</v>
      </c>
      <c r="D561">
        <v>7</v>
      </c>
      <c r="E561">
        <v>22</v>
      </c>
      <c r="F561">
        <v>34</v>
      </c>
      <c r="G561">
        <v>41</v>
      </c>
      <c r="H561">
        <v>28</v>
      </c>
      <c r="I561">
        <v>21</v>
      </c>
      <c r="J561">
        <v>1</v>
      </c>
      <c r="K561">
        <v>8</v>
      </c>
      <c r="Z561">
        <v>162</v>
      </c>
      <c r="AA561" t="s">
        <v>1204</v>
      </c>
    </row>
    <row r="562" spans="1:27" x14ac:dyDescent="0.3">
      <c r="A562">
        <v>1</v>
      </c>
      <c r="B562" t="s">
        <v>212</v>
      </c>
      <c r="C562" t="s">
        <v>872</v>
      </c>
      <c r="E562">
        <v>8</v>
      </c>
      <c r="F562">
        <v>10</v>
      </c>
      <c r="G562">
        <v>16</v>
      </c>
      <c r="H562">
        <v>15</v>
      </c>
      <c r="I562">
        <v>13</v>
      </c>
      <c r="Z562">
        <v>62</v>
      </c>
      <c r="AA562" t="s">
        <v>1204</v>
      </c>
    </row>
    <row r="563" spans="1:27" x14ac:dyDescent="0.3">
      <c r="A563">
        <v>1</v>
      </c>
      <c r="B563" t="s">
        <v>214</v>
      </c>
      <c r="C563" t="s">
        <v>1001</v>
      </c>
      <c r="D563">
        <v>3</v>
      </c>
      <c r="E563">
        <v>2</v>
      </c>
      <c r="F563">
        <v>7</v>
      </c>
      <c r="G563">
        <v>6</v>
      </c>
      <c r="Z563">
        <v>18</v>
      </c>
      <c r="AA563" t="s">
        <v>1204</v>
      </c>
    </row>
    <row r="564" spans="1:27" x14ac:dyDescent="0.3">
      <c r="A564">
        <v>1</v>
      </c>
      <c r="B564" t="s">
        <v>215</v>
      </c>
      <c r="C564" t="s">
        <v>888</v>
      </c>
      <c r="D564">
        <v>6</v>
      </c>
      <c r="E564">
        <v>28</v>
      </c>
      <c r="F564">
        <v>31</v>
      </c>
      <c r="G564">
        <v>34</v>
      </c>
      <c r="H564">
        <v>32</v>
      </c>
      <c r="I564">
        <v>23</v>
      </c>
      <c r="J564">
        <v>16</v>
      </c>
      <c r="K564">
        <v>25</v>
      </c>
      <c r="Z564">
        <v>195</v>
      </c>
      <c r="AA564" t="s">
        <v>1204</v>
      </c>
    </row>
    <row r="565" spans="1:27" x14ac:dyDescent="0.3">
      <c r="A565">
        <v>1</v>
      </c>
      <c r="B565" t="s">
        <v>216</v>
      </c>
      <c r="C565" t="s">
        <v>888</v>
      </c>
      <c r="E565">
        <v>1</v>
      </c>
      <c r="F565">
        <v>10</v>
      </c>
      <c r="G565">
        <v>10</v>
      </c>
      <c r="H565">
        <v>13</v>
      </c>
      <c r="I565">
        <v>15</v>
      </c>
      <c r="J565">
        <v>6</v>
      </c>
      <c r="K565">
        <v>3</v>
      </c>
      <c r="Z565">
        <v>58</v>
      </c>
      <c r="AA565" t="s">
        <v>1204</v>
      </c>
    </row>
    <row r="566" spans="1:27" x14ac:dyDescent="0.3">
      <c r="A566">
        <v>1</v>
      </c>
      <c r="B566" t="s">
        <v>219</v>
      </c>
      <c r="C566" t="s">
        <v>872</v>
      </c>
      <c r="H566">
        <v>1</v>
      </c>
      <c r="Z566">
        <v>1</v>
      </c>
      <c r="AA566" t="s">
        <v>1204</v>
      </c>
    </row>
    <row r="567" spans="1:27" x14ac:dyDescent="0.3">
      <c r="A567">
        <v>1</v>
      </c>
      <c r="B567" t="s">
        <v>1259</v>
      </c>
      <c r="C567" t="s">
        <v>1001</v>
      </c>
      <c r="F567">
        <v>3</v>
      </c>
      <c r="G567">
        <v>1</v>
      </c>
      <c r="Z567">
        <v>4</v>
      </c>
      <c r="AA567" t="s">
        <v>1204</v>
      </c>
    </row>
    <row r="568" spans="1:27" x14ac:dyDescent="0.3">
      <c r="A568">
        <v>1</v>
      </c>
      <c r="B568" t="s">
        <v>220</v>
      </c>
      <c r="C568" t="s">
        <v>811</v>
      </c>
      <c r="E568">
        <v>7</v>
      </c>
      <c r="F568">
        <v>28</v>
      </c>
      <c r="G568">
        <v>40</v>
      </c>
      <c r="H568">
        <v>38</v>
      </c>
      <c r="I568">
        <v>31</v>
      </c>
      <c r="J568">
        <v>19</v>
      </c>
      <c r="K568">
        <v>15</v>
      </c>
      <c r="Z568">
        <v>178</v>
      </c>
      <c r="AA568" t="s">
        <v>1204</v>
      </c>
    </row>
    <row r="569" spans="1:27" x14ac:dyDescent="0.3">
      <c r="A569">
        <v>1</v>
      </c>
      <c r="B569" t="s">
        <v>222</v>
      </c>
      <c r="C569" t="s">
        <v>960</v>
      </c>
      <c r="D569">
        <v>1</v>
      </c>
      <c r="E569">
        <v>3</v>
      </c>
      <c r="F569">
        <v>8</v>
      </c>
      <c r="G569">
        <v>4</v>
      </c>
      <c r="Z569">
        <v>16</v>
      </c>
      <c r="AA569" t="s">
        <v>1204</v>
      </c>
    </row>
    <row r="570" spans="1:27" x14ac:dyDescent="0.3">
      <c r="A570">
        <v>1</v>
      </c>
      <c r="B570" t="s">
        <v>224</v>
      </c>
      <c r="C570" t="s">
        <v>872</v>
      </c>
      <c r="E570">
        <v>10</v>
      </c>
      <c r="F570">
        <v>22</v>
      </c>
      <c r="G570">
        <v>16</v>
      </c>
      <c r="H570">
        <v>19</v>
      </c>
      <c r="I570">
        <v>13</v>
      </c>
      <c r="J570">
        <v>18</v>
      </c>
      <c r="K570">
        <v>8</v>
      </c>
      <c r="Z570">
        <v>106</v>
      </c>
      <c r="AA570" t="s">
        <v>1204</v>
      </c>
    </row>
    <row r="571" spans="1:27" x14ac:dyDescent="0.3">
      <c r="A571">
        <v>1</v>
      </c>
      <c r="B571" t="s">
        <v>225</v>
      </c>
      <c r="C571" t="s">
        <v>872</v>
      </c>
      <c r="D571">
        <v>21</v>
      </c>
      <c r="E571">
        <v>6</v>
      </c>
      <c r="F571">
        <v>45</v>
      </c>
      <c r="G571">
        <v>36</v>
      </c>
      <c r="H571">
        <v>29</v>
      </c>
      <c r="I571">
        <v>18</v>
      </c>
      <c r="J571">
        <v>22</v>
      </c>
      <c r="K571">
        <v>8</v>
      </c>
      <c r="Z571">
        <v>185</v>
      </c>
      <c r="AA571" t="s">
        <v>1204</v>
      </c>
    </row>
    <row r="572" spans="1:27" x14ac:dyDescent="0.3">
      <c r="A572">
        <v>2</v>
      </c>
      <c r="B572" t="s">
        <v>225</v>
      </c>
      <c r="C572" t="s">
        <v>872</v>
      </c>
      <c r="D572">
        <v>1</v>
      </c>
      <c r="E572">
        <v>1</v>
      </c>
      <c r="F572">
        <v>1</v>
      </c>
      <c r="G572">
        <v>2</v>
      </c>
      <c r="H572">
        <v>2</v>
      </c>
      <c r="I572">
        <v>1</v>
      </c>
      <c r="J572">
        <v>1</v>
      </c>
      <c r="Z572">
        <v>9</v>
      </c>
      <c r="AA572" t="s">
        <v>1204</v>
      </c>
    </row>
    <row r="573" spans="1:27" x14ac:dyDescent="0.3">
      <c r="A573">
        <v>1</v>
      </c>
      <c r="B573" t="s">
        <v>226</v>
      </c>
      <c r="C573" t="s">
        <v>1215</v>
      </c>
      <c r="D573">
        <v>3</v>
      </c>
      <c r="E573">
        <v>37</v>
      </c>
      <c r="F573">
        <v>47</v>
      </c>
      <c r="G573">
        <v>55</v>
      </c>
      <c r="H573">
        <v>51</v>
      </c>
      <c r="I573">
        <v>41</v>
      </c>
      <c r="J573">
        <v>35</v>
      </c>
      <c r="K573">
        <v>38</v>
      </c>
      <c r="Z573">
        <v>307</v>
      </c>
      <c r="AA573" t="s">
        <v>1204</v>
      </c>
    </row>
    <row r="574" spans="1:27" x14ac:dyDescent="0.3">
      <c r="A574">
        <v>1</v>
      </c>
      <c r="B574" t="s">
        <v>228</v>
      </c>
      <c r="C574" t="s">
        <v>857</v>
      </c>
      <c r="D574">
        <v>8</v>
      </c>
      <c r="E574">
        <v>1</v>
      </c>
      <c r="F574">
        <v>2</v>
      </c>
      <c r="G574">
        <v>1</v>
      </c>
      <c r="J574">
        <v>1</v>
      </c>
      <c r="K574">
        <v>18</v>
      </c>
      <c r="Z574">
        <v>31</v>
      </c>
      <c r="AA574" t="s">
        <v>1204</v>
      </c>
    </row>
    <row r="575" spans="1:27" x14ac:dyDescent="0.3">
      <c r="A575">
        <v>1</v>
      </c>
      <c r="B575" t="s">
        <v>229</v>
      </c>
      <c r="C575" t="s">
        <v>878</v>
      </c>
      <c r="E575">
        <v>1</v>
      </c>
      <c r="I575">
        <v>2</v>
      </c>
      <c r="J575">
        <v>4</v>
      </c>
      <c r="K575">
        <v>14</v>
      </c>
      <c r="Z575">
        <v>21</v>
      </c>
      <c r="AA575" t="s">
        <v>1204</v>
      </c>
    </row>
    <row r="576" spans="1:27" x14ac:dyDescent="0.3">
      <c r="A576">
        <v>1</v>
      </c>
      <c r="B576" t="s">
        <v>230</v>
      </c>
      <c r="C576" t="s">
        <v>824</v>
      </c>
      <c r="D576">
        <v>4</v>
      </c>
      <c r="E576">
        <v>1</v>
      </c>
      <c r="K576">
        <v>9</v>
      </c>
      <c r="Z576">
        <v>14</v>
      </c>
      <c r="AA576" t="s">
        <v>1204</v>
      </c>
    </row>
    <row r="577" spans="1:27" x14ac:dyDescent="0.3">
      <c r="A577">
        <v>1</v>
      </c>
      <c r="B577" t="s">
        <v>231</v>
      </c>
      <c r="C577" t="s">
        <v>808</v>
      </c>
      <c r="F577">
        <v>2</v>
      </c>
      <c r="G577">
        <v>4</v>
      </c>
      <c r="H577">
        <v>4</v>
      </c>
      <c r="I577">
        <v>2</v>
      </c>
      <c r="J577">
        <v>2</v>
      </c>
      <c r="Z577">
        <v>14</v>
      </c>
      <c r="AA577" t="s">
        <v>1204</v>
      </c>
    </row>
    <row r="578" spans="1:27" x14ac:dyDescent="0.3">
      <c r="A578">
        <v>1</v>
      </c>
      <c r="B578" t="s">
        <v>232</v>
      </c>
      <c r="C578" t="s">
        <v>1038</v>
      </c>
      <c r="F578">
        <v>5</v>
      </c>
      <c r="G578">
        <v>15</v>
      </c>
      <c r="H578">
        <v>15</v>
      </c>
      <c r="I578">
        <v>13</v>
      </c>
      <c r="J578">
        <v>8</v>
      </c>
      <c r="K578">
        <v>6</v>
      </c>
      <c r="Z578">
        <v>62</v>
      </c>
      <c r="AA578" t="s">
        <v>1204</v>
      </c>
    </row>
    <row r="579" spans="1:27" x14ac:dyDescent="0.3">
      <c r="A579">
        <v>1</v>
      </c>
      <c r="B579" t="s">
        <v>233</v>
      </c>
      <c r="C579" t="s">
        <v>1216</v>
      </c>
      <c r="F579">
        <v>10</v>
      </c>
      <c r="G579">
        <v>19</v>
      </c>
      <c r="H579">
        <v>18</v>
      </c>
      <c r="I579">
        <v>16</v>
      </c>
      <c r="J579">
        <v>12</v>
      </c>
      <c r="K579">
        <v>4</v>
      </c>
      <c r="Z579">
        <v>79</v>
      </c>
      <c r="AA579" t="s">
        <v>1204</v>
      </c>
    </row>
    <row r="580" spans="1:27" x14ac:dyDescent="0.3">
      <c r="A580">
        <v>1</v>
      </c>
      <c r="B580" t="s">
        <v>235</v>
      </c>
      <c r="C580" t="s">
        <v>1217</v>
      </c>
      <c r="F580">
        <v>12</v>
      </c>
      <c r="G580">
        <v>20</v>
      </c>
      <c r="H580">
        <v>22</v>
      </c>
      <c r="I580">
        <v>19</v>
      </c>
      <c r="J580">
        <v>14</v>
      </c>
      <c r="K580">
        <v>5</v>
      </c>
      <c r="Z580">
        <v>92</v>
      </c>
      <c r="AA580" t="s">
        <v>1204</v>
      </c>
    </row>
    <row r="581" spans="1:27" x14ac:dyDescent="0.3">
      <c r="A581">
        <v>1</v>
      </c>
      <c r="B581" t="s">
        <v>237</v>
      </c>
      <c r="C581" t="s">
        <v>808</v>
      </c>
      <c r="D581">
        <v>2</v>
      </c>
      <c r="E581">
        <v>6</v>
      </c>
      <c r="F581">
        <v>7</v>
      </c>
      <c r="G581">
        <v>5</v>
      </c>
      <c r="H581">
        <v>6</v>
      </c>
      <c r="I581">
        <v>14</v>
      </c>
      <c r="J581">
        <v>8</v>
      </c>
      <c r="K581">
        <v>7</v>
      </c>
      <c r="Z581">
        <v>55</v>
      </c>
      <c r="AA581" t="s">
        <v>1204</v>
      </c>
    </row>
    <row r="582" spans="1:27" x14ac:dyDescent="0.3">
      <c r="A582">
        <v>1</v>
      </c>
      <c r="B582" t="s">
        <v>239</v>
      </c>
      <c r="C582" t="s">
        <v>1260</v>
      </c>
      <c r="E582">
        <v>4</v>
      </c>
      <c r="F582">
        <v>3</v>
      </c>
      <c r="G582">
        <v>3</v>
      </c>
      <c r="H582">
        <v>4</v>
      </c>
      <c r="I582">
        <v>12</v>
      </c>
      <c r="J582">
        <v>8</v>
      </c>
      <c r="K582">
        <v>7</v>
      </c>
      <c r="Z582">
        <v>41</v>
      </c>
      <c r="AA582" t="s">
        <v>1204</v>
      </c>
    </row>
    <row r="583" spans="1:27" x14ac:dyDescent="0.3">
      <c r="A583">
        <v>1</v>
      </c>
      <c r="B583" t="s">
        <v>241</v>
      </c>
      <c r="C583" t="s">
        <v>872</v>
      </c>
      <c r="E583">
        <v>12</v>
      </c>
      <c r="F583">
        <v>26</v>
      </c>
      <c r="G583">
        <v>34</v>
      </c>
      <c r="H583">
        <v>31</v>
      </c>
      <c r="I583">
        <v>33</v>
      </c>
      <c r="J583">
        <v>24</v>
      </c>
      <c r="K583">
        <v>19</v>
      </c>
      <c r="Z583">
        <v>179</v>
      </c>
      <c r="AA583" t="s">
        <v>1204</v>
      </c>
    </row>
    <row r="584" spans="1:27" x14ac:dyDescent="0.3">
      <c r="A584">
        <v>1</v>
      </c>
      <c r="B584" t="s">
        <v>242</v>
      </c>
      <c r="C584" t="s">
        <v>1214</v>
      </c>
      <c r="D584">
        <v>4</v>
      </c>
      <c r="E584">
        <v>8</v>
      </c>
      <c r="F584">
        <v>14</v>
      </c>
      <c r="G584">
        <v>21</v>
      </c>
      <c r="H584">
        <v>20</v>
      </c>
      <c r="I584">
        <v>13</v>
      </c>
      <c r="J584">
        <v>7</v>
      </c>
      <c r="K584">
        <v>6</v>
      </c>
      <c r="Z584">
        <v>93</v>
      </c>
      <c r="AA584" t="s">
        <v>1204</v>
      </c>
    </row>
    <row r="585" spans="1:27" x14ac:dyDescent="0.3">
      <c r="A585">
        <v>1</v>
      </c>
      <c r="B585" t="s">
        <v>243</v>
      </c>
      <c r="C585" t="s">
        <v>872</v>
      </c>
      <c r="D585">
        <v>3</v>
      </c>
      <c r="E585">
        <v>20</v>
      </c>
      <c r="F585">
        <v>35</v>
      </c>
      <c r="G585">
        <v>42</v>
      </c>
      <c r="H585">
        <v>42</v>
      </c>
      <c r="I585">
        <v>40</v>
      </c>
      <c r="J585">
        <v>36</v>
      </c>
      <c r="K585">
        <v>30</v>
      </c>
      <c r="Z585">
        <v>248</v>
      </c>
      <c r="AA585" t="s">
        <v>1204</v>
      </c>
    </row>
    <row r="586" spans="1:27" x14ac:dyDescent="0.3">
      <c r="A586">
        <v>1</v>
      </c>
      <c r="B586" t="s">
        <v>244</v>
      </c>
      <c r="C586" t="s">
        <v>872</v>
      </c>
      <c r="D586">
        <v>5</v>
      </c>
      <c r="E586">
        <v>3</v>
      </c>
      <c r="F586">
        <v>13</v>
      </c>
      <c r="G586">
        <v>13</v>
      </c>
      <c r="H586">
        <v>10</v>
      </c>
      <c r="I586">
        <v>9</v>
      </c>
      <c r="J586">
        <v>8</v>
      </c>
      <c r="K586">
        <v>2</v>
      </c>
      <c r="Z586">
        <v>63</v>
      </c>
      <c r="AA586" t="s">
        <v>1204</v>
      </c>
    </row>
    <row r="587" spans="1:27" x14ac:dyDescent="0.3">
      <c r="A587">
        <v>1</v>
      </c>
      <c r="B587" t="s">
        <v>245</v>
      </c>
      <c r="C587" t="s">
        <v>888</v>
      </c>
      <c r="D587">
        <v>1</v>
      </c>
      <c r="E587">
        <v>3</v>
      </c>
      <c r="F587">
        <v>13</v>
      </c>
      <c r="G587">
        <v>21</v>
      </c>
      <c r="H587">
        <v>25</v>
      </c>
      <c r="I587">
        <v>19</v>
      </c>
      <c r="J587">
        <v>17</v>
      </c>
      <c r="K587">
        <v>11</v>
      </c>
      <c r="Z587">
        <v>110</v>
      </c>
      <c r="AA587" t="s">
        <v>1204</v>
      </c>
    </row>
    <row r="588" spans="1:27" x14ac:dyDescent="0.3">
      <c r="A588">
        <v>1</v>
      </c>
      <c r="B588" t="s">
        <v>246</v>
      </c>
      <c r="C588" t="s">
        <v>811</v>
      </c>
      <c r="D588">
        <v>4</v>
      </c>
      <c r="E588">
        <v>3</v>
      </c>
      <c r="F588">
        <v>13</v>
      </c>
      <c r="G588">
        <v>16</v>
      </c>
      <c r="K588">
        <v>7</v>
      </c>
      <c r="Z588">
        <v>43</v>
      </c>
      <c r="AA588" t="s">
        <v>1204</v>
      </c>
    </row>
    <row r="589" spans="1:27" x14ac:dyDescent="0.3">
      <c r="A589">
        <v>2</v>
      </c>
      <c r="B589" t="s">
        <v>246</v>
      </c>
      <c r="C589" t="s">
        <v>811</v>
      </c>
      <c r="G589">
        <v>1</v>
      </c>
      <c r="H589">
        <v>1</v>
      </c>
      <c r="I589">
        <v>2</v>
      </c>
      <c r="J589">
        <v>2</v>
      </c>
      <c r="K589">
        <v>2</v>
      </c>
      <c r="Z589">
        <v>8</v>
      </c>
      <c r="AA589" t="s">
        <v>1204</v>
      </c>
    </row>
    <row r="590" spans="1:27" x14ac:dyDescent="0.3">
      <c r="A590">
        <v>1</v>
      </c>
      <c r="B590" t="s">
        <v>248</v>
      </c>
      <c r="C590" t="s">
        <v>811</v>
      </c>
      <c r="K590">
        <v>1</v>
      </c>
      <c r="Z590">
        <v>1</v>
      </c>
      <c r="AA590" t="s">
        <v>1204</v>
      </c>
    </row>
    <row r="591" spans="1:27" x14ac:dyDescent="0.3">
      <c r="A591">
        <v>1</v>
      </c>
      <c r="B591" t="s">
        <v>250</v>
      </c>
      <c r="C591" t="s">
        <v>1210</v>
      </c>
      <c r="D591">
        <v>2</v>
      </c>
      <c r="E591">
        <v>7</v>
      </c>
      <c r="F591">
        <v>22</v>
      </c>
      <c r="G591">
        <v>29</v>
      </c>
      <c r="H591">
        <v>40</v>
      </c>
      <c r="I591">
        <v>40</v>
      </c>
      <c r="J591">
        <v>29</v>
      </c>
      <c r="K591">
        <v>30</v>
      </c>
      <c r="Z591">
        <v>199</v>
      </c>
      <c r="AA591" t="s">
        <v>1204</v>
      </c>
    </row>
    <row r="592" spans="1:27" x14ac:dyDescent="0.3">
      <c r="A592">
        <v>1</v>
      </c>
      <c r="B592" t="s">
        <v>252</v>
      </c>
      <c r="C592" t="s">
        <v>1210</v>
      </c>
      <c r="D592">
        <v>3</v>
      </c>
      <c r="E592">
        <v>5</v>
      </c>
      <c r="Z592">
        <v>8</v>
      </c>
      <c r="AA592" t="s">
        <v>1204</v>
      </c>
    </row>
    <row r="593" spans="1:27" x14ac:dyDescent="0.3">
      <c r="A593">
        <v>1</v>
      </c>
      <c r="B593" t="s">
        <v>254</v>
      </c>
      <c r="C593" t="s">
        <v>1098</v>
      </c>
      <c r="D593">
        <v>4</v>
      </c>
      <c r="F593">
        <v>11</v>
      </c>
      <c r="H593">
        <v>1</v>
      </c>
      <c r="Z593">
        <v>16</v>
      </c>
      <c r="AA593" t="s">
        <v>1204</v>
      </c>
    </row>
    <row r="594" spans="1:27" x14ac:dyDescent="0.3">
      <c r="A594">
        <v>1</v>
      </c>
      <c r="B594" t="s">
        <v>258</v>
      </c>
      <c r="C594" t="s">
        <v>844</v>
      </c>
      <c r="D594">
        <v>5</v>
      </c>
      <c r="E594">
        <v>21</v>
      </c>
      <c r="F594">
        <v>35</v>
      </c>
      <c r="G594">
        <v>43</v>
      </c>
      <c r="H594">
        <v>41</v>
      </c>
      <c r="I594">
        <v>29</v>
      </c>
      <c r="J594">
        <v>9</v>
      </c>
      <c r="K594">
        <v>11</v>
      </c>
      <c r="Z594">
        <v>194</v>
      </c>
      <c r="AA594" t="s">
        <v>1204</v>
      </c>
    </row>
    <row r="595" spans="1:27" x14ac:dyDescent="0.3">
      <c r="A595" t="s">
        <v>1206</v>
      </c>
      <c r="B595" t="s">
        <v>260</v>
      </c>
      <c r="C595" t="s">
        <v>844</v>
      </c>
      <c r="F595">
        <v>2</v>
      </c>
      <c r="G595">
        <v>4</v>
      </c>
      <c r="H595">
        <v>4</v>
      </c>
      <c r="I595">
        <v>4</v>
      </c>
      <c r="J595">
        <v>4</v>
      </c>
      <c r="K595">
        <v>2</v>
      </c>
      <c r="Z595">
        <v>20</v>
      </c>
      <c r="AA595" t="s">
        <v>1204</v>
      </c>
    </row>
    <row r="596" spans="1:27" x14ac:dyDescent="0.3">
      <c r="A596">
        <v>1</v>
      </c>
      <c r="B596" t="s">
        <v>262</v>
      </c>
      <c r="C596" t="s">
        <v>811</v>
      </c>
      <c r="E596">
        <v>30</v>
      </c>
      <c r="F596">
        <v>66</v>
      </c>
      <c r="G596">
        <v>124</v>
      </c>
      <c r="H596">
        <v>136</v>
      </c>
      <c r="I596">
        <v>101</v>
      </c>
      <c r="J596">
        <v>88</v>
      </c>
      <c r="K596">
        <v>47</v>
      </c>
      <c r="Z596">
        <v>592</v>
      </c>
      <c r="AA596" t="s">
        <v>1204</v>
      </c>
    </row>
    <row r="597" spans="1:27" x14ac:dyDescent="0.3">
      <c r="A597">
        <v>1</v>
      </c>
      <c r="B597" t="s">
        <v>265</v>
      </c>
      <c r="C597" t="s">
        <v>844</v>
      </c>
      <c r="E597">
        <v>32</v>
      </c>
      <c r="F597">
        <v>72</v>
      </c>
      <c r="G597">
        <v>123</v>
      </c>
      <c r="H597">
        <v>120</v>
      </c>
      <c r="I597">
        <v>101</v>
      </c>
      <c r="J597">
        <v>93</v>
      </c>
      <c r="K597">
        <v>51</v>
      </c>
      <c r="Z597">
        <v>592</v>
      </c>
      <c r="AA597" t="s">
        <v>1204</v>
      </c>
    </row>
    <row r="598" spans="1:27" x14ac:dyDescent="0.3">
      <c r="A598">
        <v>1</v>
      </c>
      <c r="B598" t="s">
        <v>267</v>
      </c>
      <c r="C598" t="s">
        <v>811</v>
      </c>
      <c r="E598">
        <v>31</v>
      </c>
      <c r="F598">
        <v>82</v>
      </c>
      <c r="G598">
        <v>145</v>
      </c>
      <c r="H598">
        <v>168</v>
      </c>
      <c r="I598">
        <v>146</v>
      </c>
      <c r="J598">
        <v>134</v>
      </c>
      <c r="K598">
        <v>63</v>
      </c>
      <c r="Z598">
        <v>769</v>
      </c>
      <c r="AA598" t="s">
        <v>1204</v>
      </c>
    </row>
    <row r="599" spans="1:27" x14ac:dyDescent="0.3">
      <c r="A599">
        <v>1</v>
      </c>
      <c r="B599" t="s">
        <v>268</v>
      </c>
      <c r="C599" t="s">
        <v>1224</v>
      </c>
      <c r="F599">
        <v>10</v>
      </c>
      <c r="G599">
        <v>38</v>
      </c>
      <c r="H599">
        <v>49</v>
      </c>
      <c r="I599">
        <v>55</v>
      </c>
      <c r="J599">
        <v>40</v>
      </c>
      <c r="K599">
        <v>36</v>
      </c>
      <c r="Z599">
        <v>228</v>
      </c>
      <c r="AA599" t="s">
        <v>1204</v>
      </c>
    </row>
    <row r="600" spans="1:27" x14ac:dyDescent="0.3">
      <c r="A600">
        <v>1</v>
      </c>
      <c r="B600" t="s">
        <v>270</v>
      </c>
      <c r="C600" t="s">
        <v>1013</v>
      </c>
      <c r="E600">
        <v>32</v>
      </c>
      <c r="F600">
        <v>78</v>
      </c>
      <c r="G600">
        <v>146</v>
      </c>
      <c r="H600">
        <v>135</v>
      </c>
      <c r="I600">
        <v>124</v>
      </c>
      <c r="J600">
        <v>115</v>
      </c>
      <c r="K600">
        <v>48</v>
      </c>
      <c r="Z600">
        <v>678</v>
      </c>
      <c r="AA600" t="s">
        <v>1204</v>
      </c>
    </row>
    <row r="601" spans="1:27" x14ac:dyDescent="0.3">
      <c r="A601">
        <v>1</v>
      </c>
      <c r="B601" t="s">
        <v>272</v>
      </c>
      <c r="C601" t="s">
        <v>844</v>
      </c>
      <c r="E601">
        <v>3</v>
      </c>
      <c r="F601">
        <v>34</v>
      </c>
      <c r="G601">
        <v>94</v>
      </c>
      <c r="H601">
        <v>102</v>
      </c>
      <c r="I601">
        <v>110</v>
      </c>
      <c r="J601">
        <v>85</v>
      </c>
      <c r="K601">
        <v>45</v>
      </c>
      <c r="Z601">
        <v>473</v>
      </c>
      <c r="AA601" t="s">
        <v>1204</v>
      </c>
    </row>
    <row r="602" spans="1:27" x14ac:dyDescent="0.3">
      <c r="A602">
        <v>1</v>
      </c>
      <c r="B602" t="s">
        <v>273</v>
      </c>
      <c r="C602" t="s">
        <v>945</v>
      </c>
      <c r="E602">
        <v>75</v>
      </c>
      <c r="F602">
        <v>97</v>
      </c>
      <c r="G602">
        <v>209</v>
      </c>
      <c r="H602">
        <v>188</v>
      </c>
      <c r="I602">
        <v>123</v>
      </c>
      <c r="J602">
        <v>109</v>
      </c>
      <c r="K602">
        <v>24</v>
      </c>
      <c r="Z602">
        <v>825</v>
      </c>
      <c r="AA602" t="s">
        <v>1204</v>
      </c>
    </row>
    <row r="603" spans="1:27" x14ac:dyDescent="0.3">
      <c r="A603">
        <v>1</v>
      </c>
      <c r="B603" t="s">
        <v>275</v>
      </c>
      <c r="C603" t="s">
        <v>1017</v>
      </c>
      <c r="E603">
        <v>28</v>
      </c>
      <c r="F603">
        <v>69</v>
      </c>
      <c r="G603">
        <v>113</v>
      </c>
      <c r="H603">
        <v>103</v>
      </c>
      <c r="I603">
        <v>89</v>
      </c>
      <c r="J603">
        <v>89</v>
      </c>
      <c r="K603">
        <v>31</v>
      </c>
      <c r="Z603">
        <v>522</v>
      </c>
      <c r="AA603" t="s">
        <v>1204</v>
      </c>
    </row>
    <row r="604" spans="1:27" x14ac:dyDescent="0.3">
      <c r="A604">
        <v>1</v>
      </c>
      <c r="B604" t="s">
        <v>277</v>
      </c>
      <c r="C604" t="s">
        <v>911</v>
      </c>
      <c r="E604">
        <v>55</v>
      </c>
      <c r="F604">
        <v>123</v>
      </c>
      <c r="G604">
        <v>240</v>
      </c>
      <c r="H604">
        <v>241</v>
      </c>
      <c r="I604">
        <v>212</v>
      </c>
      <c r="J604">
        <v>195</v>
      </c>
      <c r="K604">
        <v>79</v>
      </c>
      <c r="Z604">
        <v>1145</v>
      </c>
      <c r="AA604" t="s">
        <v>1204</v>
      </c>
    </row>
    <row r="605" spans="1:27" x14ac:dyDescent="0.3">
      <c r="A605">
        <v>1</v>
      </c>
      <c r="B605" t="s">
        <v>279</v>
      </c>
      <c r="C605" t="s">
        <v>1136</v>
      </c>
      <c r="E605">
        <v>33</v>
      </c>
      <c r="F605">
        <v>67</v>
      </c>
      <c r="G605">
        <v>141</v>
      </c>
      <c r="H605">
        <v>142</v>
      </c>
      <c r="I605">
        <v>125</v>
      </c>
      <c r="J605">
        <v>113</v>
      </c>
      <c r="K605">
        <v>47</v>
      </c>
      <c r="Z605">
        <v>668</v>
      </c>
      <c r="AA605" t="s">
        <v>1204</v>
      </c>
    </row>
    <row r="606" spans="1:27" x14ac:dyDescent="0.3">
      <c r="A606">
        <v>1</v>
      </c>
      <c r="B606" t="s">
        <v>281</v>
      </c>
      <c r="C606" t="s">
        <v>1218</v>
      </c>
      <c r="F606">
        <v>21</v>
      </c>
      <c r="G606">
        <v>69</v>
      </c>
      <c r="H606">
        <v>53</v>
      </c>
      <c r="I606">
        <v>36</v>
      </c>
      <c r="J606">
        <v>32</v>
      </c>
      <c r="K606">
        <v>8</v>
      </c>
      <c r="Z606">
        <v>219</v>
      </c>
      <c r="AA606" t="s">
        <v>1204</v>
      </c>
    </row>
    <row r="607" spans="1:27" x14ac:dyDescent="0.3">
      <c r="A607">
        <v>1</v>
      </c>
      <c r="B607" t="s">
        <v>283</v>
      </c>
      <c r="C607" t="s">
        <v>1219</v>
      </c>
      <c r="F607">
        <v>1</v>
      </c>
      <c r="G607">
        <v>29</v>
      </c>
      <c r="H607">
        <v>44</v>
      </c>
      <c r="I607">
        <v>31</v>
      </c>
      <c r="J607">
        <v>22</v>
      </c>
      <c r="K607">
        <v>7</v>
      </c>
      <c r="Z607">
        <v>134</v>
      </c>
      <c r="AA607" t="s">
        <v>1204</v>
      </c>
    </row>
    <row r="608" spans="1:27" x14ac:dyDescent="0.3">
      <c r="A608">
        <v>1</v>
      </c>
      <c r="B608" t="s">
        <v>285</v>
      </c>
      <c r="C608" t="s">
        <v>1147</v>
      </c>
      <c r="E608">
        <v>21</v>
      </c>
      <c r="F608">
        <v>57</v>
      </c>
      <c r="G608">
        <v>107</v>
      </c>
      <c r="H608">
        <v>125</v>
      </c>
      <c r="I608">
        <v>97</v>
      </c>
      <c r="J608">
        <v>83</v>
      </c>
      <c r="K608">
        <v>25</v>
      </c>
      <c r="Z608">
        <v>515</v>
      </c>
      <c r="AA608" t="s">
        <v>1204</v>
      </c>
    </row>
    <row r="609" spans="1:27" x14ac:dyDescent="0.3">
      <c r="A609">
        <v>1</v>
      </c>
      <c r="B609" t="s">
        <v>287</v>
      </c>
      <c r="C609" t="s">
        <v>1024</v>
      </c>
      <c r="E609">
        <v>9</v>
      </c>
      <c r="F609">
        <v>35</v>
      </c>
      <c r="G609">
        <v>48</v>
      </c>
      <c r="H609">
        <v>48</v>
      </c>
      <c r="I609">
        <v>46</v>
      </c>
      <c r="J609">
        <v>27</v>
      </c>
      <c r="Z609">
        <v>213</v>
      </c>
      <c r="AA609" t="s">
        <v>1204</v>
      </c>
    </row>
    <row r="610" spans="1:27" x14ac:dyDescent="0.3">
      <c r="A610">
        <v>1</v>
      </c>
      <c r="B610" t="s">
        <v>293</v>
      </c>
      <c r="C610" t="s">
        <v>844</v>
      </c>
      <c r="D610">
        <v>2</v>
      </c>
      <c r="E610">
        <v>9</v>
      </c>
      <c r="F610">
        <v>37</v>
      </c>
      <c r="G610">
        <v>40</v>
      </c>
      <c r="H610">
        <v>46</v>
      </c>
      <c r="I610">
        <v>54</v>
      </c>
      <c r="J610">
        <v>41</v>
      </c>
      <c r="Z610">
        <v>229</v>
      </c>
      <c r="AA610" t="s">
        <v>1204</v>
      </c>
    </row>
    <row r="611" spans="1:27" x14ac:dyDescent="0.3">
      <c r="A611">
        <v>1</v>
      </c>
      <c r="B611" t="s">
        <v>297</v>
      </c>
      <c r="C611" t="s">
        <v>911</v>
      </c>
      <c r="D611">
        <v>3</v>
      </c>
      <c r="E611">
        <v>12</v>
      </c>
      <c r="F611">
        <v>30</v>
      </c>
      <c r="G611">
        <v>40</v>
      </c>
      <c r="H611">
        <v>43</v>
      </c>
      <c r="I611">
        <v>45</v>
      </c>
      <c r="J611">
        <v>35</v>
      </c>
      <c r="Z611">
        <v>208</v>
      </c>
      <c r="AA611" t="s">
        <v>1204</v>
      </c>
    </row>
    <row r="612" spans="1:27" x14ac:dyDescent="0.3">
      <c r="A612">
        <v>1</v>
      </c>
      <c r="B612" t="s">
        <v>299</v>
      </c>
      <c r="C612" t="s">
        <v>844</v>
      </c>
      <c r="D612">
        <v>15</v>
      </c>
      <c r="E612">
        <v>46</v>
      </c>
      <c r="F612">
        <v>87</v>
      </c>
      <c r="G612">
        <v>100</v>
      </c>
      <c r="H612">
        <v>116</v>
      </c>
      <c r="I612">
        <v>110</v>
      </c>
      <c r="J612">
        <v>103</v>
      </c>
      <c r="Z612">
        <v>577</v>
      </c>
      <c r="AA612" t="s">
        <v>1204</v>
      </c>
    </row>
    <row r="613" spans="1:27" x14ac:dyDescent="0.3">
      <c r="A613">
        <v>1</v>
      </c>
      <c r="B613" t="s">
        <v>300</v>
      </c>
      <c r="C613" t="s">
        <v>911</v>
      </c>
      <c r="D613">
        <v>4</v>
      </c>
      <c r="E613">
        <v>13</v>
      </c>
      <c r="F613">
        <v>42</v>
      </c>
      <c r="G613">
        <v>57</v>
      </c>
      <c r="H613">
        <v>64</v>
      </c>
      <c r="I613">
        <v>68</v>
      </c>
      <c r="J613">
        <v>49</v>
      </c>
      <c r="Z613">
        <v>297</v>
      </c>
      <c r="AA613" t="s">
        <v>1204</v>
      </c>
    </row>
    <row r="614" spans="1:27" x14ac:dyDescent="0.3">
      <c r="A614">
        <v>1</v>
      </c>
      <c r="B614" t="s">
        <v>301</v>
      </c>
      <c r="C614" t="s">
        <v>1013</v>
      </c>
      <c r="E614">
        <v>29</v>
      </c>
      <c r="F614">
        <v>51</v>
      </c>
      <c r="G614">
        <v>57</v>
      </c>
      <c r="H614">
        <v>57</v>
      </c>
      <c r="I614">
        <v>53</v>
      </c>
      <c r="J614">
        <v>46</v>
      </c>
      <c r="Z614">
        <v>293</v>
      </c>
      <c r="AA614" t="s">
        <v>1204</v>
      </c>
    </row>
    <row r="615" spans="1:27" x14ac:dyDescent="0.3">
      <c r="A615">
        <v>1</v>
      </c>
      <c r="B615" t="s">
        <v>303</v>
      </c>
      <c r="C615" t="s">
        <v>1220</v>
      </c>
      <c r="E615">
        <v>9</v>
      </c>
      <c r="F615">
        <v>23</v>
      </c>
      <c r="G615">
        <v>29</v>
      </c>
      <c r="H615">
        <v>31</v>
      </c>
      <c r="I615">
        <v>23</v>
      </c>
      <c r="J615">
        <v>21</v>
      </c>
      <c r="Z615">
        <v>136</v>
      </c>
      <c r="AA615" t="s">
        <v>1204</v>
      </c>
    </row>
    <row r="616" spans="1:27" x14ac:dyDescent="0.3">
      <c r="A616">
        <v>1</v>
      </c>
      <c r="B616" t="s">
        <v>305</v>
      </c>
      <c r="C616" t="s">
        <v>811</v>
      </c>
      <c r="D616">
        <v>20</v>
      </c>
      <c r="E616">
        <v>43</v>
      </c>
      <c r="F616">
        <v>89</v>
      </c>
      <c r="G616">
        <v>95</v>
      </c>
      <c r="H616">
        <v>114</v>
      </c>
      <c r="I616">
        <v>107</v>
      </c>
      <c r="J616">
        <v>96</v>
      </c>
      <c r="Z616">
        <v>564</v>
      </c>
      <c r="AA616" t="s">
        <v>1204</v>
      </c>
    </row>
    <row r="617" spans="1:27" x14ac:dyDescent="0.3">
      <c r="A617">
        <v>1</v>
      </c>
      <c r="B617" t="s">
        <v>307</v>
      </c>
      <c r="C617" t="s">
        <v>960</v>
      </c>
      <c r="D617">
        <v>4</v>
      </c>
      <c r="E617">
        <v>24</v>
      </c>
      <c r="F617">
        <v>48</v>
      </c>
      <c r="G617">
        <v>57</v>
      </c>
      <c r="H617">
        <v>78</v>
      </c>
      <c r="I617">
        <v>82</v>
      </c>
      <c r="J617">
        <v>57</v>
      </c>
      <c r="Z617">
        <v>350</v>
      </c>
      <c r="AA617" t="s">
        <v>1204</v>
      </c>
    </row>
    <row r="618" spans="1:27" x14ac:dyDescent="0.3">
      <c r="A618">
        <v>1</v>
      </c>
      <c r="B618" t="s">
        <v>309</v>
      </c>
      <c r="C618" t="s">
        <v>1035</v>
      </c>
      <c r="D618">
        <v>1</v>
      </c>
      <c r="E618">
        <v>24</v>
      </c>
      <c r="F618">
        <v>38</v>
      </c>
      <c r="G618">
        <v>44</v>
      </c>
      <c r="H618">
        <v>46</v>
      </c>
      <c r="I618">
        <v>50</v>
      </c>
      <c r="J618">
        <v>36</v>
      </c>
      <c r="Z618">
        <v>239</v>
      </c>
      <c r="AA618" t="s">
        <v>1204</v>
      </c>
    </row>
    <row r="619" spans="1:27" x14ac:dyDescent="0.3">
      <c r="A619">
        <v>1</v>
      </c>
      <c r="B619" t="s">
        <v>311</v>
      </c>
      <c r="C619" t="s">
        <v>1211</v>
      </c>
      <c r="D619">
        <v>1</v>
      </c>
      <c r="F619">
        <v>7</v>
      </c>
      <c r="G619">
        <v>19</v>
      </c>
      <c r="H619">
        <v>21</v>
      </c>
      <c r="I619">
        <v>25</v>
      </c>
      <c r="J619">
        <v>22</v>
      </c>
      <c r="Z619">
        <v>95</v>
      </c>
      <c r="AA619" t="s">
        <v>1204</v>
      </c>
    </row>
    <row r="620" spans="1:27" x14ac:dyDescent="0.3">
      <c r="A620">
        <v>1</v>
      </c>
      <c r="B620" t="s">
        <v>313</v>
      </c>
      <c r="C620" t="s">
        <v>1221</v>
      </c>
      <c r="D620">
        <v>18</v>
      </c>
      <c r="E620">
        <v>28</v>
      </c>
      <c r="F620">
        <v>63</v>
      </c>
      <c r="G620">
        <v>63</v>
      </c>
      <c r="H620">
        <v>70</v>
      </c>
      <c r="I620">
        <v>74</v>
      </c>
      <c r="J620">
        <v>49</v>
      </c>
      <c r="Z620">
        <v>365</v>
      </c>
      <c r="AA620" t="s">
        <v>1204</v>
      </c>
    </row>
    <row r="621" spans="1:27" x14ac:dyDescent="0.3">
      <c r="A621">
        <v>1</v>
      </c>
      <c r="B621" t="s">
        <v>315</v>
      </c>
      <c r="C621" t="s">
        <v>872</v>
      </c>
      <c r="E621">
        <v>9</v>
      </c>
      <c r="F621">
        <v>39</v>
      </c>
      <c r="G621">
        <v>37</v>
      </c>
      <c r="H621">
        <v>80</v>
      </c>
      <c r="I621">
        <v>79</v>
      </c>
      <c r="J621">
        <v>61</v>
      </c>
      <c r="K621">
        <v>58</v>
      </c>
      <c r="L621">
        <v>48</v>
      </c>
      <c r="Z621">
        <v>411</v>
      </c>
      <c r="AA621" t="s">
        <v>1204</v>
      </c>
    </row>
    <row r="622" spans="1:27" x14ac:dyDescent="0.3">
      <c r="A622">
        <v>1</v>
      </c>
      <c r="B622" t="s">
        <v>316</v>
      </c>
      <c r="C622" t="s">
        <v>824</v>
      </c>
      <c r="E622">
        <v>19</v>
      </c>
      <c r="F622">
        <v>39</v>
      </c>
      <c r="G622">
        <v>56</v>
      </c>
      <c r="H622">
        <v>64</v>
      </c>
      <c r="I622">
        <v>40</v>
      </c>
      <c r="J622">
        <v>26</v>
      </c>
      <c r="K622">
        <v>23</v>
      </c>
      <c r="L622">
        <v>26</v>
      </c>
      <c r="Z622">
        <v>293</v>
      </c>
      <c r="AA622" t="s">
        <v>1204</v>
      </c>
    </row>
    <row r="623" spans="1:27" x14ac:dyDescent="0.3">
      <c r="A623">
        <v>1</v>
      </c>
      <c r="B623" t="s">
        <v>317</v>
      </c>
      <c r="C623" t="s">
        <v>1212</v>
      </c>
      <c r="E623">
        <v>6</v>
      </c>
      <c r="F623">
        <v>14</v>
      </c>
      <c r="G623">
        <v>37</v>
      </c>
      <c r="H623">
        <v>61</v>
      </c>
      <c r="I623">
        <v>58</v>
      </c>
      <c r="J623">
        <v>44</v>
      </c>
      <c r="K623">
        <v>44</v>
      </c>
      <c r="L623">
        <v>30</v>
      </c>
      <c r="Z623">
        <v>294</v>
      </c>
      <c r="AA623" t="s">
        <v>1204</v>
      </c>
    </row>
    <row r="624" spans="1:27" x14ac:dyDescent="0.3">
      <c r="A624">
        <v>1</v>
      </c>
      <c r="B624" t="s">
        <v>318</v>
      </c>
      <c r="C624" t="s">
        <v>880</v>
      </c>
      <c r="H624">
        <v>1</v>
      </c>
      <c r="I624">
        <v>2</v>
      </c>
      <c r="J624">
        <v>4</v>
      </c>
      <c r="K624">
        <v>1</v>
      </c>
      <c r="Z624">
        <v>8</v>
      </c>
      <c r="AA624" t="s">
        <v>1204</v>
      </c>
    </row>
    <row r="625" spans="1:27" x14ac:dyDescent="0.3">
      <c r="A625">
        <v>1</v>
      </c>
      <c r="B625" t="s">
        <v>320</v>
      </c>
      <c r="C625" t="s">
        <v>1213</v>
      </c>
      <c r="E625">
        <v>5</v>
      </c>
      <c r="F625">
        <v>24</v>
      </c>
      <c r="G625">
        <v>39</v>
      </c>
      <c r="H625">
        <v>38</v>
      </c>
      <c r="I625">
        <v>23</v>
      </c>
      <c r="J625">
        <v>31</v>
      </c>
      <c r="K625">
        <v>33</v>
      </c>
      <c r="L625">
        <v>28</v>
      </c>
      <c r="Z625">
        <v>221</v>
      </c>
      <c r="AA625" t="s">
        <v>1204</v>
      </c>
    </row>
    <row r="626" spans="1:27" x14ac:dyDescent="0.3">
      <c r="A626">
        <v>1</v>
      </c>
      <c r="B626" t="s">
        <v>321</v>
      </c>
      <c r="C626" t="s">
        <v>824</v>
      </c>
      <c r="E626">
        <v>8</v>
      </c>
      <c r="F626">
        <v>1</v>
      </c>
      <c r="H626">
        <v>27</v>
      </c>
      <c r="I626">
        <v>47</v>
      </c>
      <c r="J626">
        <v>44</v>
      </c>
      <c r="K626">
        <v>45</v>
      </c>
      <c r="L626">
        <v>46</v>
      </c>
      <c r="Z626">
        <v>218</v>
      </c>
      <c r="AA626" t="s">
        <v>1204</v>
      </c>
    </row>
    <row r="627" spans="1:27" x14ac:dyDescent="0.3">
      <c r="A627">
        <v>1</v>
      </c>
      <c r="B627" t="s">
        <v>322</v>
      </c>
      <c r="C627" t="s">
        <v>824</v>
      </c>
      <c r="E627">
        <v>1</v>
      </c>
      <c r="G627">
        <v>10</v>
      </c>
      <c r="Z627">
        <v>11</v>
      </c>
      <c r="AA627" t="s">
        <v>1204</v>
      </c>
    </row>
    <row r="628" spans="1:27" x14ac:dyDescent="0.3">
      <c r="A628">
        <v>1</v>
      </c>
      <c r="B628" t="s">
        <v>324</v>
      </c>
      <c r="C628" t="s">
        <v>978</v>
      </c>
      <c r="E628">
        <v>1</v>
      </c>
      <c r="F628">
        <v>8</v>
      </c>
      <c r="G628">
        <v>10</v>
      </c>
      <c r="H628">
        <v>16</v>
      </c>
      <c r="I628">
        <v>18</v>
      </c>
      <c r="J628">
        <v>19</v>
      </c>
      <c r="K628">
        <v>16</v>
      </c>
      <c r="L628">
        <v>10</v>
      </c>
      <c r="Z628">
        <v>98</v>
      </c>
      <c r="AA628" t="s">
        <v>1204</v>
      </c>
    </row>
    <row r="629" spans="1:27" x14ac:dyDescent="0.3">
      <c r="A629">
        <v>1</v>
      </c>
      <c r="B629" t="s">
        <v>325</v>
      </c>
      <c r="C629" t="s">
        <v>978</v>
      </c>
      <c r="E629">
        <v>3</v>
      </c>
      <c r="F629">
        <v>6</v>
      </c>
      <c r="G629">
        <v>14</v>
      </c>
      <c r="H629">
        <v>14</v>
      </c>
      <c r="I629">
        <v>12</v>
      </c>
      <c r="K629">
        <v>3</v>
      </c>
      <c r="Z629">
        <v>52</v>
      </c>
      <c r="AA629" t="s">
        <v>1204</v>
      </c>
    </row>
    <row r="630" spans="1:27" x14ac:dyDescent="0.3">
      <c r="A630">
        <v>1</v>
      </c>
      <c r="B630" t="s">
        <v>326</v>
      </c>
      <c r="C630" t="s">
        <v>824</v>
      </c>
      <c r="E630">
        <v>1</v>
      </c>
      <c r="F630">
        <v>5</v>
      </c>
      <c r="G630">
        <v>9</v>
      </c>
      <c r="H630">
        <v>17</v>
      </c>
      <c r="I630">
        <v>20</v>
      </c>
      <c r="J630">
        <v>21</v>
      </c>
      <c r="K630">
        <v>17</v>
      </c>
      <c r="L630">
        <v>9</v>
      </c>
      <c r="Z630">
        <v>99</v>
      </c>
      <c r="AA630" t="s">
        <v>1204</v>
      </c>
    </row>
    <row r="631" spans="1:27" x14ac:dyDescent="0.3">
      <c r="A631">
        <v>1</v>
      </c>
      <c r="B631" t="s">
        <v>327</v>
      </c>
      <c r="C631" t="s">
        <v>878</v>
      </c>
      <c r="E631">
        <v>9</v>
      </c>
      <c r="F631">
        <v>32</v>
      </c>
      <c r="G631">
        <v>55</v>
      </c>
      <c r="H631">
        <v>74</v>
      </c>
      <c r="I631">
        <v>100</v>
      </c>
      <c r="J631">
        <v>88</v>
      </c>
      <c r="K631">
        <v>85</v>
      </c>
      <c r="L631">
        <v>79</v>
      </c>
      <c r="Z631">
        <v>522</v>
      </c>
      <c r="AA631" t="s">
        <v>1204</v>
      </c>
    </row>
    <row r="632" spans="1:27" x14ac:dyDescent="0.3">
      <c r="A632">
        <v>1</v>
      </c>
      <c r="B632" t="s">
        <v>329</v>
      </c>
      <c r="C632" t="s">
        <v>1213</v>
      </c>
      <c r="E632">
        <v>5</v>
      </c>
      <c r="F632">
        <v>91</v>
      </c>
      <c r="G632">
        <v>138</v>
      </c>
      <c r="H632">
        <v>162</v>
      </c>
      <c r="I632">
        <v>180</v>
      </c>
      <c r="J632">
        <v>163</v>
      </c>
      <c r="K632">
        <v>80</v>
      </c>
      <c r="L632">
        <v>72</v>
      </c>
      <c r="Z632">
        <v>891</v>
      </c>
      <c r="AA632" t="s">
        <v>1204</v>
      </c>
    </row>
    <row r="633" spans="1:27" x14ac:dyDescent="0.3">
      <c r="A633">
        <v>1</v>
      </c>
      <c r="B633" t="s">
        <v>330</v>
      </c>
      <c r="C633" t="s">
        <v>978</v>
      </c>
      <c r="E633">
        <v>5</v>
      </c>
      <c r="F633">
        <v>7</v>
      </c>
      <c r="G633">
        <v>13</v>
      </c>
      <c r="H633">
        <v>13</v>
      </c>
      <c r="I633">
        <v>13</v>
      </c>
      <c r="J633">
        <v>9</v>
      </c>
      <c r="K633">
        <v>8</v>
      </c>
      <c r="L633">
        <v>6</v>
      </c>
      <c r="Z633">
        <v>74</v>
      </c>
      <c r="AA633" t="s">
        <v>1204</v>
      </c>
    </row>
    <row r="634" spans="1:27" x14ac:dyDescent="0.3">
      <c r="A634">
        <v>1</v>
      </c>
      <c r="B634" t="s">
        <v>331</v>
      </c>
      <c r="C634" t="s">
        <v>1214</v>
      </c>
      <c r="E634">
        <v>1</v>
      </c>
      <c r="F634">
        <v>9</v>
      </c>
      <c r="G634">
        <v>19</v>
      </c>
      <c r="H634">
        <v>21</v>
      </c>
      <c r="I634">
        <v>19</v>
      </c>
      <c r="J634">
        <v>16</v>
      </c>
      <c r="K634">
        <v>11</v>
      </c>
      <c r="L634">
        <v>6</v>
      </c>
      <c r="Z634">
        <v>102</v>
      </c>
      <c r="AA634" t="s">
        <v>1204</v>
      </c>
    </row>
    <row r="635" spans="1:27" x14ac:dyDescent="0.3">
      <c r="A635">
        <v>1</v>
      </c>
      <c r="B635" t="s">
        <v>332</v>
      </c>
      <c r="C635" t="s">
        <v>1222</v>
      </c>
      <c r="E635">
        <v>6</v>
      </c>
      <c r="G635">
        <v>5</v>
      </c>
      <c r="H635">
        <v>6</v>
      </c>
      <c r="I635">
        <v>11</v>
      </c>
      <c r="J635">
        <v>21</v>
      </c>
      <c r="K635">
        <v>29</v>
      </c>
      <c r="L635">
        <v>25</v>
      </c>
      <c r="Z635">
        <v>103</v>
      </c>
      <c r="AA635" t="s">
        <v>1204</v>
      </c>
    </row>
    <row r="636" spans="1:27" x14ac:dyDescent="0.3">
      <c r="A636">
        <v>1</v>
      </c>
      <c r="B636" t="s">
        <v>334</v>
      </c>
      <c r="C636" t="s">
        <v>1213</v>
      </c>
      <c r="E636">
        <v>1</v>
      </c>
      <c r="H636">
        <v>1</v>
      </c>
      <c r="I636">
        <v>9</v>
      </c>
      <c r="J636">
        <v>6</v>
      </c>
      <c r="K636">
        <v>21</v>
      </c>
      <c r="L636">
        <v>30</v>
      </c>
      <c r="Z636">
        <v>68</v>
      </c>
      <c r="AA636" t="s">
        <v>1204</v>
      </c>
    </row>
    <row r="637" spans="1:27" x14ac:dyDescent="0.3">
      <c r="A637" t="s">
        <v>1208</v>
      </c>
      <c r="B637" t="s">
        <v>334</v>
      </c>
      <c r="C637" t="s">
        <v>1213</v>
      </c>
      <c r="E637">
        <v>1</v>
      </c>
      <c r="J637">
        <v>3</v>
      </c>
      <c r="Z637">
        <v>4</v>
      </c>
      <c r="AA637" t="s">
        <v>1204</v>
      </c>
    </row>
    <row r="638" spans="1:27" x14ac:dyDescent="0.3">
      <c r="A638">
        <v>1</v>
      </c>
      <c r="B638" t="s">
        <v>335</v>
      </c>
      <c r="C638" t="s">
        <v>811</v>
      </c>
      <c r="E638">
        <v>2</v>
      </c>
      <c r="G638">
        <v>12</v>
      </c>
      <c r="H638">
        <v>32</v>
      </c>
      <c r="I638">
        <v>30</v>
      </c>
      <c r="J638">
        <v>17</v>
      </c>
      <c r="K638">
        <v>25</v>
      </c>
      <c r="L638">
        <v>21</v>
      </c>
      <c r="Z638">
        <v>139</v>
      </c>
      <c r="AA638" t="s">
        <v>1204</v>
      </c>
    </row>
    <row r="639" spans="1:27" x14ac:dyDescent="0.3">
      <c r="A639">
        <v>1</v>
      </c>
      <c r="B639" t="s">
        <v>336</v>
      </c>
      <c r="C639" t="s">
        <v>811</v>
      </c>
      <c r="H639">
        <v>4</v>
      </c>
      <c r="Z639">
        <v>4</v>
      </c>
      <c r="AA639" t="s">
        <v>1204</v>
      </c>
    </row>
    <row r="640" spans="1:27" x14ac:dyDescent="0.3">
      <c r="A640">
        <v>1</v>
      </c>
      <c r="B640" t="s">
        <v>338</v>
      </c>
      <c r="C640" t="s">
        <v>1223</v>
      </c>
      <c r="G640">
        <v>2</v>
      </c>
      <c r="H640">
        <v>12</v>
      </c>
      <c r="I640">
        <v>24</v>
      </c>
      <c r="J640">
        <v>27</v>
      </c>
      <c r="K640">
        <v>42</v>
      </c>
      <c r="L640">
        <v>35</v>
      </c>
      <c r="Z640">
        <v>142</v>
      </c>
      <c r="AA640" t="s">
        <v>1204</v>
      </c>
    </row>
    <row r="641" spans="1:27" x14ac:dyDescent="0.3">
      <c r="A641">
        <v>1</v>
      </c>
      <c r="B641" t="s">
        <v>340</v>
      </c>
      <c r="C641" t="s">
        <v>872</v>
      </c>
      <c r="E641">
        <v>15</v>
      </c>
      <c r="F641">
        <v>51</v>
      </c>
      <c r="G641">
        <v>73</v>
      </c>
      <c r="H641">
        <v>92</v>
      </c>
      <c r="I641">
        <v>103</v>
      </c>
      <c r="J641">
        <v>79</v>
      </c>
      <c r="K641">
        <v>69</v>
      </c>
      <c r="L641">
        <v>67</v>
      </c>
      <c r="Z641">
        <v>549</v>
      </c>
      <c r="AA641" t="s">
        <v>1204</v>
      </c>
    </row>
    <row r="642" spans="1:27" x14ac:dyDescent="0.3">
      <c r="A642">
        <v>1</v>
      </c>
      <c r="B642" t="s">
        <v>341</v>
      </c>
      <c r="C642" t="s">
        <v>872</v>
      </c>
      <c r="E642">
        <v>1</v>
      </c>
      <c r="Z642">
        <v>1</v>
      </c>
      <c r="AA642" t="s">
        <v>1204</v>
      </c>
    </row>
    <row r="643" spans="1:27" x14ac:dyDescent="0.3">
      <c r="A643">
        <v>1</v>
      </c>
      <c r="B643" t="s">
        <v>342</v>
      </c>
      <c r="C643" t="s">
        <v>1001</v>
      </c>
      <c r="E643">
        <v>2</v>
      </c>
      <c r="F643">
        <v>19</v>
      </c>
      <c r="G643">
        <v>22</v>
      </c>
      <c r="H643">
        <v>12</v>
      </c>
      <c r="I643">
        <v>6</v>
      </c>
      <c r="J643">
        <v>13</v>
      </c>
      <c r="K643">
        <v>19</v>
      </c>
      <c r="L643">
        <v>14</v>
      </c>
      <c r="Z643">
        <v>107</v>
      </c>
      <c r="AA643" t="s">
        <v>1204</v>
      </c>
    </row>
    <row r="644" spans="1:27" x14ac:dyDescent="0.3">
      <c r="A644">
        <v>1</v>
      </c>
      <c r="B644" t="s">
        <v>343</v>
      </c>
      <c r="C644" t="s">
        <v>1001</v>
      </c>
      <c r="E644">
        <v>4</v>
      </c>
      <c r="F644">
        <v>1</v>
      </c>
      <c r="G644">
        <v>4</v>
      </c>
      <c r="H644">
        <v>6</v>
      </c>
      <c r="Z644">
        <v>15</v>
      </c>
      <c r="AA644" t="s">
        <v>1204</v>
      </c>
    </row>
    <row r="645" spans="1:27" x14ac:dyDescent="0.3">
      <c r="A645">
        <v>1</v>
      </c>
      <c r="B645" t="s">
        <v>345</v>
      </c>
      <c r="C645" t="s">
        <v>888</v>
      </c>
      <c r="K645">
        <v>1</v>
      </c>
      <c r="Z645">
        <v>1</v>
      </c>
      <c r="AA645" t="s">
        <v>1204</v>
      </c>
    </row>
    <row r="646" spans="1:27" x14ac:dyDescent="0.3">
      <c r="A646">
        <v>1</v>
      </c>
      <c r="B646" t="s">
        <v>346</v>
      </c>
      <c r="C646" t="s">
        <v>978</v>
      </c>
      <c r="E646">
        <v>2</v>
      </c>
      <c r="F646">
        <v>5</v>
      </c>
      <c r="G646">
        <v>10</v>
      </c>
      <c r="H646">
        <v>10</v>
      </c>
      <c r="I646">
        <v>15</v>
      </c>
      <c r="J646">
        <v>13</v>
      </c>
      <c r="K646">
        <v>13</v>
      </c>
      <c r="L646">
        <v>9</v>
      </c>
      <c r="Z646">
        <v>77</v>
      </c>
      <c r="AA646" t="s">
        <v>1204</v>
      </c>
    </row>
    <row r="647" spans="1:27" x14ac:dyDescent="0.3">
      <c r="A647">
        <v>1</v>
      </c>
      <c r="B647" t="s">
        <v>350</v>
      </c>
      <c r="C647" t="s">
        <v>960</v>
      </c>
      <c r="E647">
        <v>5</v>
      </c>
      <c r="F647">
        <v>6</v>
      </c>
      <c r="G647">
        <v>12</v>
      </c>
      <c r="H647">
        <v>12</v>
      </c>
      <c r="I647">
        <v>9</v>
      </c>
      <c r="J647">
        <v>11</v>
      </c>
      <c r="K647">
        <v>11</v>
      </c>
      <c r="L647">
        <v>7</v>
      </c>
      <c r="Z647">
        <v>73</v>
      </c>
      <c r="AA647" t="s">
        <v>1204</v>
      </c>
    </row>
    <row r="648" spans="1:27" x14ac:dyDescent="0.3">
      <c r="A648">
        <v>1</v>
      </c>
      <c r="B648" t="s">
        <v>353</v>
      </c>
      <c r="C648" t="s">
        <v>978</v>
      </c>
      <c r="E648">
        <v>1</v>
      </c>
      <c r="F648">
        <v>1</v>
      </c>
      <c r="G648">
        <v>2</v>
      </c>
      <c r="H648">
        <v>39</v>
      </c>
      <c r="I648">
        <v>44</v>
      </c>
      <c r="J648">
        <v>43</v>
      </c>
      <c r="K648">
        <v>18</v>
      </c>
      <c r="L648">
        <v>10</v>
      </c>
      <c r="Z648">
        <v>158</v>
      </c>
      <c r="AA648" t="s">
        <v>1204</v>
      </c>
    </row>
    <row r="649" spans="1:27" x14ac:dyDescent="0.3">
      <c r="A649">
        <v>1</v>
      </c>
      <c r="B649" t="s">
        <v>354</v>
      </c>
      <c r="C649" t="s">
        <v>857</v>
      </c>
      <c r="E649">
        <v>2</v>
      </c>
      <c r="F649">
        <v>10</v>
      </c>
      <c r="G649">
        <v>29</v>
      </c>
      <c r="H649">
        <v>33</v>
      </c>
      <c r="I649">
        <v>46</v>
      </c>
      <c r="J649">
        <v>45</v>
      </c>
      <c r="K649">
        <v>45</v>
      </c>
      <c r="L649">
        <v>27</v>
      </c>
      <c r="Z649">
        <v>237</v>
      </c>
      <c r="AA649" t="s">
        <v>1204</v>
      </c>
    </row>
    <row r="650" spans="1:27" x14ac:dyDescent="0.3">
      <c r="A650">
        <v>1</v>
      </c>
      <c r="B650" t="s">
        <v>355</v>
      </c>
      <c r="C650" t="s">
        <v>1224</v>
      </c>
      <c r="E650">
        <v>2</v>
      </c>
      <c r="F650">
        <v>6</v>
      </c>
      <c r="G650">
        <v>20</v>
      </c>
      <c r="H650">
        <v>31</v>
      </c>
      <c r="I650">
        <v>32</v>
      </c>
      <c r="J650">
        <v>32</v>
      </c>
      <c r="K650">
        <v>21</v>
      </c>
      <c r="L650">
        <v>12</v>
      </c>
      <c r="Z650">
        <v>156</v>
      </c>
      <c r="AA650" t="s">
        <v>1204</v>
      </c>
    </row>
    <row r="651" spans="1:27" x14ac:dyDescent="0.3">
      <c r="A651">
        <v>1</v>
      </c>
      <c r="B651" t="s">
        <v>357</v>
      </c>
      <c r="C651" t="s">
        <v>872</v>
      </c>
      <c r="E651">
        <v>6</v>
      </c>
      <c r="F651">
        <v>10</v>
      </c>
      <c r="G651">
        <v>27</v>
      </c>
      <c r="H651">
        <v>45</v>
      </c>
      <c r="I651">
        <v>51</v>
      </c>
      <c r="J651">
        <v>47</v>
      </c>
      <c r="K651">
        <v>35</v>
      </c>
      <c r="L651">
        <v>22</v>
      </c>
      <c r="Z651">
        <v>243</v>
      </c>
      <c r="AA651" t="s">
        <v>1204</v>
      </c>
    </row>
    <row r="652" spans="1:27" x14ac:dyDescent="0.3">
      <c r="A652">
        <v>1</v>
      </c>
      <c r="B652" t="s">
        <v>358</v>
      </c>
      <c r="C652" t="s">
        <v>911</v>
      </c>
      <c r="E652">
        <v>7</v>
      </c>
      <c r="F652">
        <v>12</v>
      </c>
      <c r="G652">
        <v>20</v>
      </c>
      <c r="H652">
        <v>21</v>
      </c>
      <c r="I652">
        <v>16</v>
      </c>
      <c r="J652">
        <v>12</v>
      </c>
      <c r="K652">
        <v>13</v>
      </c>
      <c r="L652">
        <v>13</v>
      </c>
      <c r="Z652">
        <v>114</v>
      </c>
      <c r="AA652" t="s">
        <v>1204</v>
      </c>
    </row>
    <row r="653" spans="1:27" x14ac:dyDescent="0.3">
      <c r="A653">
        <v>1</v>
      </c>
      <c r="B653" t="s">
        <v>360</v>
      </c>
      <c r="C653" t="s">
        <v>1214</v>
      </c>
      <c r="F653">
        <v>5</v>
      </c>
      <c r="G653">
        <v>28</v>
      </c>
      <c r="H653">
        <v>73</v>
      </c>
      <c r="I653">
        <v>70</v>
      </c>
      <c r="J653">
        <v>71</v>
      </c>
      <c r="K653">
        <v>76</v>
      </c>
      <c r="L653">
        <v>27</v>
      </c>
      <c r="Z653">
        <v>350</v>
      </c>
      <c r="AA653" t="s">
        <v>1204</v>
      </c>
    </row>
    <row r="654" spans="1:27" x14ac:dyDescent="0.3">
      <c r="A654">
        <v>1</v>
      </c>
      <c r="B654" t="s">
        <v>361</v>
      </c>
      <c r="C654" t="s">
        <v>811</v>
      </c>
      <c r="F654">
        <v>15</v>
      </c>
      <c r="G654">
        <v>33</v>
      </c>
      <c r="H654">
        <v>33</v>
      </c>
      <c r="I654">
        <v>44</v>
      </c>
      <c r="J654">
        <v>46</v>
      </c>
      <c r="K654">
        <v>21</v>
      </c>
      <c r="L654">
        <v>7</v>
      </c>
      <c r="Z654">
        <v>199</v>
      </c>
      <c r="AA654" t="s">
        <v>1204</v>
      </c>
    </row>
    <row r="655" spans="1:27" x14ac:dyDescent="0.3">
      <c r="A655">
        <v>1</v>
      </c>
      <c r="B655" t="s">
        <v>368</v>
      </c>
      <c r="C655" t="s">
        <v>1225</v>
      </c>
      <c r="E655">
        <v>2</v>
      </c>
      <c r="F655">
        <v>20</v>
      </c>
      <c r="G655">
        <v>39</v>
      </c>
      <c r="H655">
        <v>46</v>
      </c>
      <c r="I655">
        <v>50</v>
      </c>
      <c r="J655">
        <v>45</v>
      </c>
      <c r="K655">
        <v>29</v>
      </c>
      <c r="L655">
        <v>16</v>
      </c>
      <c r="Z655">
        <v>247</v>
      </c>
      <c r="AA655" t="s">
        <v>1204</v>
      </c>
    </row>
    <row r="656" spans="1:27" x14ac:dyDescent="0.3">
      <c r="A656">
        <v>1</v>
      </c>
      <c r="B656" t="s">
        <v>370</v>
      </c>
      <c r="C656" t="s">
        <v>811</v>
      </c>
      <c r="E656">
        <v>2</v>
      </c>
      <c r="F656">
        <v>5</v>
      </c>
      <c r="G656">
        <v>46</v>
      </c>
      <c r="H656">
        <v>66</v>
      </c>
      <c r="I656">
        <v>62</v>
      </c>
      <c r="J656">
        <v>37</v>
      </c>
      <c r="K656">
        <v>23</v>
      </c>
      <c r="L656">
        <v>3</v>
      </c>
      <c r="Z656">
        <v>244</v>
      </c>
      <c r="AA656" t="s">
        <v>1204</v>
      </c>
    </row>
    <row r="657" spans="1:27" x14ac:dyDescent="0.3">
      <c r="A657">
        <v>2</v>
      </c>
      <c r="B657" t="s">
        <v>370</v>
      </c>
      <c r="C657" t="s">
        <v>811</v>
      </c>
      <c r="E657">
        <v>1</v>
      </c>
      <c r="F657">
        <v>1</v>
      </c>
      <c r="G657">
        <v>2</v>
      </c>
      <c r="H657">
        <v>2</v>
      </c>
      <c r="I657">
        <v>1</v>
      </c>
      <c r="J657">
        <v>1</v>
      </c>
      <c r="Z657">
        <v>8</v>
      </c>
      <c r="AA657" t="s">
        <v>1204</v>
      </c>
    </row>
    <row r="658" spans="1:27" x14ac:dyDescent="0.3">
      <c r="A658">
        <v>1</v>
      </c>
      <c r="B658" t="s">
        <v>371</v>
      </c>
      <c r="C658" t="s">
        <v>1225</v>
      </c>
      <c r="F658">
        <v>7</v>
      </c>
      <c r="G658">
        <v>45</v>
      </c>
      <c r="H658">
        <v>71</v>
      </c>
      <c r="I658">
        <v>61</v>
      </c>
      <c r="J658">
        <v>50</v>
      </c>
      <c r="K658">
        <v>32</v>
      </c>
      <c r="L658">
        <v>4</v>
      </c>
      <c r="Z658">
        <v>270</v>
      </c>
      <c r="AA658" t="s">
        <v>1204</v>
      </c>
    </row>
    <row r="659" spans="1:27" x14ac:dyDescent="0.3">
      <c r="A659">
        <v>2</v>
      </c>
      <c r="B659" t="s">
        <v>371</v>
      </c>
      <c r="C659" t="s">
        <v>1225</v>
      </c>
      <c r="E659">
        <v>1</v>
      </c>
      <c r="F659">
        <v>1</v>
      </c>
      <c r="G659">
        <v>2</v>
      </c>
      <c r="H659">
        <v>2</v>
      </c>
      <c r="I659">
        <v>1</v>
      </c>
      <c r="J659">
        <v>1</v>
      </c>
      <c r="Z659">
        <v>8</v>
      </c>
      <c r="AA659" t="s">
        <v>1204</v>
      </c>
    </row>
    <row r="660" spans="1:27" x14ac:dyDescent="0.3">
      <c r="A660">
        <v>1</v>
      </c>
      <c r="B660" t="s">
        <v>372</v>
      </c>
      <c r="C660" t="s">
        <v>1226</v>
      </c>
      <c r="E660">
        <v>18</v>
      </c>
      <c r="F660">
        <v>50</v>
      </c>
      <c r="G660">
        <v>104</v>
      </c>
      <c r="H660">
        <v>123</v>
      </c>
      <c r="I660">
        <v>119</v>
      </c>
      <c r="J660">
        <v>92</v>
      </c>
      <c r="K660">
        <v>79</v>
      </c>
      <c r="L660">
        <v>52</v>
      </c>
      <c r="Z660">
        <v>637</v>
      </c>
      <c r="AA660" t="s">
        <v>1204</v>
      </c>
    </row>
    <row r="661" spans="1:27" x14ac:dyDescent="0.3">
      <c r="A661">
        <v>1</v>
      </c>
      <c r="B661" t="s">
        <v>374</v>
      </c>
      <c r="C661" t="s">
        <v>811</v>
      </c>
      <c r="E661">
        <v>42</v>
      </c>
      <c r="F661">
        <v>67</v>
      </c>
      <c r="G661">
        <v>123</v>
      </c>
      <c r="H661">
        <v>144</v>
      </c>
      <c r="I661">
        <v>124</v>
      </c>
      <c r="J661">
        <v>119</v>
      </c>
      <c r="K661">
        <v>110</v>
      </c>
      <c r="L661">
        <v>75</v>
      </c>
      <c r="Z661">
        <v>804</v>
      </c>
      <c r="AA661" t="s">
        <v>1204</v>
      </c>
    </row>
    <row r="662" spans="1:27" x14ac:dyDescent="0.3">
      <c r="A662">
        <v>1</v>
      </c>
      <c r="B662" t="s">
        <v>375</v>
      </c>
      <c r="C662" t="s">
        <v>808</v>
      </c>
      <c r="J662">
        <v>8</v>
      </c>
      <c r="K662">
        <v>24</v>
      </c>
      <c r="L662">
        <v>27</v>
      </c>
      <c r="M662">
        <v>32</v>
      </c>
      <c r="N662">
        <v>33</v>
      </c>
      <c r="O662">
        <v>33</v>
      </c>
      <c r="P662">
        <v>28</v>
      </c>
      <c r="Q662">
        <v>27</v>
      </c>
      <c r="R662">
        <v>24</v>
      </c>
      <c r="S662">
        <v>24</v>
      </c>
      <c r="T662">
        <v>21</v>
      </c>
      <c r="Z662">
        <v>281</v>
      </c>
      <c r="AA662" t="s">
        <v>1204</v>
      </c>
    </row>
    <row r="663" spans="1:27" x14ac:dyDescent="0.3">
      <c r="A663">
        <v>1</v>
      </c>
      <c r="B663" t="s">
        <v>377</v>
      </c>
      <c r="C663" t="s">
        <v>824</v>
      </c>
      <c r="J663">
        <v>13</v>
      </c>
      <c r="K663">
        <v>19</v>
      </c>
      <c r="L663">
        <v>24</v>
      </c>
      <c r="M663">
        <v>20</v>
      </c>
      <c r="N663">
        <v>20</v>
      </c>
      <c r="O663">
        <v>19</v>
      </c>
      <c r="P663">
        <v>12</v>
      </c>
      <c r="Q663">
        <v>11</v>
      </c>
      <c r="R663">
        <v>11</v>
      </c>
      <c r="S663">
        <v>9</v>
      </c>
      <c r="T663">
        <v>9</v>
      </c>
      <c r="Z663">
        <v>167</v>
      </c>
      <c r="AA663" t="s">
        <v>1204</v>
      </c>
    </row>
    <row r="664" spans="1:27" x14ac:dyDescent="0.3">
      <c r="A664">
        <v>1</v>
      </c>
      <c r="B664" t="s">
        <v>378</v>
      </c>
      <c r="C664" t="s">
        <v>808</v>
      </c>
      <c r="J664">
        <v>6</v>
      </c>
      <c r="K664">
        <v>17</v>
      </c>
      <c r="L664">
        <v>22</v>
      </c>
      <c r="M664">
        <v>25</v>
      </c>
      <c r="N664">
        <v>24</v>
      </c>
      <c r="O664">
        <v>22</v>
      </c>
      <c r="P664">
        <v>16</v>
      </c>
      <c r="Q664">
        <v>12</v>
      </c>
      <c r="R664">
        <v>5</v>
      </c>
      <c r="S664">
        <v>2</v>
      </c>
      <c r="T664">
        <v>7</v>
      </c>
      <c r="Z664">
        <v>158</v>
      </c>
      <c r="AA664" t="s">
        <v>1204</v>
      </c>
    </row>
    <row r="665" spans="1:27" x14ac:dyDescent="0.3">
      <c r="A665">
        <v>1</v>
      </c>
      <c r="B665" t="s">
        <v>379</v>
      </c>
      <c r="C665" t="s">
        <v>878</v>
      </c>
      <c r="J665">
        <v>1</v>
      </c>
      <c r="K665">
        <v>13</v>
      </c>
      <c r="L665">
        <v>17</v>
      </c>
      <c r="M665">
        <v>15</v>
      </c>
      <c r="N665">
        <v>16</v>
      </c>
      <c r="O665">
        <v>14</v>
      </c>
      <c r="P665">
        <v>7</v>
      </c>
      <c r="Q665">
        <v>6</v>
      </c>
      <c r="R665">
        <v>4</v>
      </c>
      <c r="S665">
        <v>1</v>
      </c>
      <c r="T665">
        <v>1</v>
      </c>
      <c r="Z665">
        <v>95</v>
      </c>
      <c r="AA665" t="s">
        <v>1204</v>
      </c>
    </row>
    <row r="666" spans="1:27" x14ac:dyDescent="0.3">
      <c r="A666">
        <v>1</v>
      </c>
      <c r="B666" t="s">
        <v>380</v>
      </c>
      <c r="C666" t="s">
        <v>1106</v>
      </c>
      <c r="J666">
        <v>5</v>
      </c>
      <c r="K666">
        <v>15</v>
      </c>
      <c r="L666">
        <v>18</v>
      </c>
      <c r="M666">
        <v>23</v>
      </c>
      <c r="N666">
        <v>22</v>
      </c>
      <c r="O666">
        <v>19</v>
      </c>
      <c r="P666">
        <v>18</v>
      </c>
      <c r="Q666">
        <v>15</v>
      </c>
      <c r="R666">
        <v>13</v>
      </c>
      <c r="S666">
        <v>8</v>
      </c>
      <c r="T666">
        <v>8</v>
      </c>
      <c r="Z666">
        <v>164</v>
      </c>
      <c r="AA666" t="s">
        <v>1204</v>
      </c>
    </row>
    <row r="667" spans="1:27" x14ac:dyDescent="0.3">
      <c r="A667">
        <v>1</v>
      </c>
      <c r="B667" t="s">
        <v>382</v>
      </c>
      <c r="C667" t="s">
        <v>1261</v>
      </c>
      <c r="K667">
        <v>1</v>
      </c>
      <c r="Z667">
        <v>1</v>
      </c>
      <c r="AA667" t="s">
        <v>1204</v>
      </c>
    </row>
    <row r="668" spans="1:27" x14ac:dyDescent="0.3">
      <c r="A668">
        <v>1</v>
      </c>
      <c r="B668" t="s">
        <v>385</v>
      </c>
      <c r="C668" t="s">
        <v>1213</v>
      </c>
      <c r="J668">
        <v>6</v>
      </c>
      <c r="K668">
        <v>17</v>
      </c>
      <c r="L668">
        <v>30</v>
      </c>
      <c r="M668">
        <v>29</v>
      </c>
      <c r="N668">
        <v>33</v>
      </c>
      <c r="O668">
        <v>24</v>
      </c>
      <c r="P668">
        <v>18</v>
      </c>
      <c r="Q668">
        <v>15</v>
      </c>
      <c r="R668">
        <v>13</v>
      </c>
      <c r="S668">
        <v>9</v>
      </c>
      <c r="T668">
        <v>7</v>
      </c>
      <c r="Z668">
        <v>201</v>
      </c>
      <c r="AA668" t="s">
        <v>1204</v>
      </c>
    </row>
    <row r="669" spans="1:27" x14ac:dyDescent="0.3">
      <c r="A669">
        <v>1</v>
      </c>
      <c r="B669" t="s">
        <v>387</v>
      </c>
      <c r="C669" t="s">
        <v>1214</v>
      </c>
      <c r="K669">
        <v>3</v>
      </c>
      <c r="L669">
        <v>6</v>
      </c>
      <c r="M669">
        <v>8</v>
      </c>
      <c r="N669">
        <v>9</v>
      </c>
      <c r="O669">
        <v>8</v>
      </c>
      <c r="P669">
        <v>7</v>
      </c>
      <c r="Q669">
        <v>3</v>
      </c>
      <c r="R669">
        <v>1</v>
      </c>
      <c r="S669">
        <v>1</v>
      </c>
      <c r="Z669">
        <v>46</v>
      </c>
      <c r="AA669" t="s">
        <v>1204</v>
      </c>
    </row>
    <row r="670" spans="1:27" x14ac:dyDescent="0.3">
      <c r="A670">
        <v>1</v>
      </c>
      <c r="B670" t="s">
        <v>388</v>
      </c>
      <c r="C670" t="s">
        <v>1038</v>
      </c>
      <c r="J670">
        <v>12</v>
      </c>
      <c r="K670">
        <v>20</v>
      </c>
      <c r="L670">
        <v>27</v>
      </c>
      <c r="M670">
        <v>24</v>
      </c>
      <c r="N670">
        <v>22</v>
      </c>
      <c r="O670">
        <v>19</v>
      </c>
      <c r="P670">
        <v>17</v>
      </c>
      <c r="Q670">
        <v>13</v>
      </c>
      <c r="R670">
        <v>10</v>
      </c>
      <c r="S670">
        <v>9</v>
      </c>
      <c r="T670">
        <v>7</v>
      </c>
      <c r="Z670">
        <v>180</v>
      </c>
      <c r="AA670" t="s">
        <v>1204</v>
      </c>
    </row>
    <row r="671" spans="1:27" x14ac:dyDescent="0.3">
      <c r="A671">
        <v>1</v>
      </c>
      <c r="B671" t="s">
        <v>389</v>
      </c>
      <c r="C671" t="s">
        <v>878</v>
      </c>
      <c r="K671">
        <v>1</v>
      </c>
      <c r="N671">
        <v>1</v>
      </c>
      <c r="O671">
        <v>1</v>
      </c>
      <c r="Z671">
        <v>3</v>
      </c>
      <c r="AA671" t="s">
        <v>1204</v>
      </c>
    </row>
    <row r="672" spans="1:27" x14ac:dyDescent="0.3">
      <c r="A672">
        <v>1</v>
      </c>
      <c r="B672" t="s">
        <v>391</v>
      </c>
      <c r="C672" t="s">
        <v>1213</v>
      </c>
      <c r="K672">
        <v>4</v>
      </c>
      <c r="L672">
        <v>6</v>
      </c>
      <c r="M672">
        <v>12</v>
      </c>
      <c r="N672">
        <v>14</v>
      </c>
      <c r="O672">
        <v>14</v>
      </c>
      <c r="P672">
        <v>11</v>
      </c>
      <c r="Q672">
        <v>9</v>
      </c>
      <c r="R672">
        <v>4</v>
      </c>
      <c r="S672">
        <v>3</v>
      </c>
      <c r="Z672">
        <v>77</v>
      </c>
      <c r="AA672" t="s">
        <v>1204</v>
      </c>
    </row>
    <row r="673" spans="1:27" x14ac:dyDescent="0.3">
      <c r="A673">
        <v>1</v>
      </c>
      <c r="B673" t="s">
        <v>392</v>
      </c>
      <c r="C673" t="s">
        <v>878</v>
      </c>
      <c r="K673">
        <v>20</v>
      </c>
      <c r="L673">
        <v>18</v>
      </c>
      <c r="M673">
        <v>35</v>
      </c>
      <c r="N673">
        <v>33</v>
      </c>
      <c r="O673">
        <v>32</v>
      </c>
      <c r="P673">
        <v>24</v>
      </c>
      <c r="Q673">
        <v>20</v>
      </c>
      <c r="R673">
        <v>16</v>
      </c>
      <c r="S673">
        <v>15</v>
      </c>
      <c r="T673">
        <v>15</v>
      </c>
      <c r="Z673">
        <v>228</v>
      </c>
      <c r="AA673" t="s">
        <v>1204</v>
      </c>
    </row>
    <row r="674" spans="1:27" x14ac:dyDescent="0.3">
      <c r="A674">
        <v>1</v>
      </c>
      <c r="B674" t="s">
        <v>394</v>
      </c>
      <c r="C674" t="s">
        <v>1227</v>
      </c>
      <c r="R674">
        <v>1</v>
      </c>
      <c r="S674">
        <v>1</v>
      </c>
      <c r="T674">
        <v>1</v>
      </c>
      <c r="Z674">
        <v>3</v>
      </c>
      <c r="AA674" t="s">
        <v>1204</v>
      </c>
    </row>
    <row r="675" spans="1:27" x14ac:dyDescent="0.3">
      <c r="A675">
        <v>1</v>
      </c>
      <c r="B675" t="s">
        <v>396</v>
      </c>
      <c r="C675" t="s">
        <v>808</v>
      </c>
      <c r="K675">
        <v>13</v>
      </c>
      <c r="L675">
        <v>22</v>
      </c>
      <c r="M675">
        <v>24</v>
      </c>
      <c r="N675">
        <v>25</v>
      </c>
      <c r="O675">
        <v>25</v>
      </c>
      <c r="P675">
        <v>21</v>
      </c>
      <c r="Q675">
        <v>19</v>
      </c>
      <c r="R675">
        <v>20</v>
      </c>
      <c r="S675">
        <v>12</v>
      </c>
      <c r="T675">
        <v>12</v>
      </c>
      <c r="Z675">
        <v>193</v>
      </c>
      <c r="AA675" t="s">
        <v>1204</v>
      </c>
    </row>
    <row r="676" spans="1:27" x14ac:dyDescent="0.3">
      <c r="A676">
        <v>1</v>
      </c>
      <c r="B676" t="s">
        <v>397</v>
      </c>
      <c r="C676" t="s">
        <v>808</v>
      </c>
      <c r="K676">
        <v>5</v>
      </c>
      <c r="L676">
        <v>4</v>
      </c>
      <c r="M676">
        <v>3</v>
      </c>
      <c r="N676">
        <v>7</v>
      </c>
      <c r="O676">
        <v>7</v>
      </c>
      <c r="P676">
        <v>7</v>
      </c>
      <c r="Q676">
        <v>9</v>
      </c>
      <c r="R676">
        <v>6</v>
      </c>
      <c r="S676">
        <v>4</v>
      </c>
      <c r="T676">
        <v>4</v>
      </c>
      <c r="Z676">
        <v>56</v>
      </c>
      <c r="AA676" t="s">
        <v>1204</v>
      </c>
    </row>
    <row r="677" spans="1:27" x14ac:dyDescent="0.3">
      <c r="A677">
        <v>1</v>
      </c>
      <c r="B677" t="s">
        <v>399</v>
      </c>
      <c r="C677" t="s">
        <v>1212</v>
      </c>
      <c r="M677">
        <v>2</v>
      </c>
      <c r="N677">
        <v>2</v>
      </c>
      <c r="P677">
        <v>2</v>
      </c>
      <c r="Q677">
        <v>4</v>
      </c>
      <c r="R677">
        <v>4</v>
      </c>
      <c r="S677">
        <v>5</v>
      </c>
      <c r="T677">
        <v>5</v>
      </c>
      <c r="Z677">
        <v>24</v>
      </c>
      <c r="AA677" t="s">
        <v>1204</v>
      </c>
    </row>
    <row r="678" spans="1:27" x14ac:dyDescent="0.3">
      <c r="A678">
        <v>1</v>
      </c>
      <c r="B678" t="s">
        <v>400</v>
      </c>
      <c r="C678" t="s">
        <v>872</v>
      </c>
      <c r="K678">
        <v>29</v>
      </c>
      <c r="L678">
        <v>43</v>
      </c>
      <c r="M678">
        <v>36</v>
      </c>
      <c r="N678">
        <v>25</v>
      </c>
      <c r="O678">
        <v>2</v>
      </c>
      <c r="Z678">
        <v>135</v>
      </c>
      <c r="AA678" t="s">
        <v>1204</v>
      </c>
    </row>
    <row r="679" spans="1:27" x14ac:dyDescent="0.3">
      <c r="A679">
        <v>1</v>
      </c>
      <c r="B679" t="s">
        <v>402</v>
      </c>
      <c r="C679" t="s">
        <v>1228</v>
      </c>
      <c r="J679">
        <v>1</v>
      </c>
      <c r="K679">
        <v>1</v>
      </c>
      <c r="M679">
        <v>1</v>
      </c>
      <c r="Z679">
        <v>3</v>
      </c>
      <c r="AA679" t="s">
        <v>1204</v>
      </c>
    </row>
    <row r="680" spans="1:27" x14ac:dyDescent="0.3">
      <c r="A680">
        <v>1</v>
      </c>
      <c r="B680" t="s">
        <v>404</v>
      </c>
      <c r="C680" t="s">
        <v>808</v>
      </c>
      <c r="J680">
        <v>6</v>
      </c>
      <c r="K680">
        <v>24</v>
      </c>
      <c r="L680">
        <v>28</v>
      </c>
      <c r="M680">
        <v>30</v>
      </c>
      <c r="N680">
        <v>27</v>
      </c>
      <c r="O680">
        <v>22</v>
      </c>
      <c r="P680">
        <v>20</v>
      </c>
      <c r="Q680">
        <v>2</v>
      </c>
      <c r="R680">
        <v>6</v>
      </c>
      <c r="S680">
        <v>5</v>
      </c>
      <c r="T680">
        <v>5</v>
      </c>
      <c r="Z680">
        <v>175</v>
      </c>
      <c r="AA680" t="s">
        <v>1204</v>
      </c>
    </row>
    <row r="681" spans="1:27" x14ac:dyDescent="0.3">
      <c r="A681">
        <v>1</v>
      </c>
      <c r="B681" t="s">
        <v>405</v>
      </c>
      <c r="C681" t="s">
        <v>808</v>
      </c>
      <c r="J681">
        <v>4</v>
      </c>
      <c r="K681">
        <v>3</v>
      </c>
      <c r="L681">
        <v>9</v>
      </c>
      <c r="M681">
        <v>9</v>
      </c>
      <c r="Z681">
        <v>25</v>
      </c>
      <c r="AA681" t="s">
        <v>1204</v>
      </c>
    </row>
    <row r="682" spans="1:27" x14ac:dyDescent="0.3">
      <c r="A682">
        <v>1</v>
      </c>
      <c r="B682" t="s">
        <v>407</v>
      </c>
      <c r="C682" t="s">
        <v>1038</v>
      </c>
      <c r="K682">
        <v>2</v>
      </c>
      <c r="L682">
        <v>1</v>
      </c>
      <c r="M682">
        <v>2</v>
      </c>
      <c r="N682">
        <v>3</v>
      </c>
      <c r="O682">
        <v>3</v>
      </c>
      <c r="Z682">
        <v>11</v>
      </c>
      <c r="AA682" t="s">
        <v>1204</v>
      </c>
    </row>
    <row r="683" spans="1:27" x14ac:dyDescent="0.3">
      <c r="A683">
        <v>1</v>
      </c>
      <c r="B683" t="s">
        <v>409</v>
      </c>
      <c r="C683" t="s">
        <v>1216</v>
      </c>
      <c r="J683">
        <v>3</v>
      </c>
      <c r="K683">
        <v>16</v>
      </c>
      <c r="L683">
        <v>18</v>
      </c>
      <c r="M683">
        <v>17</v>
      </c>
      <c r="N683">
        <v>14</v>
      </c>
      <c r="O683">
        <v>14</v>
      </c>
      <c r="P683">
        <v>12</v>
      </c>
      <c r="Q683">
        <v>9</v>
      </c>
      <c r="R683">
        <v>7</v>
      </c>
      <c r="S683">
        <v>7</v>
      </c>
      <c r="T683">
        <v>8</v>
      </c>
      <c r="Z683">
        <v>125</v>
      </c>
      <c r="AA683" t="s">
        <v>1204</v>
      </c>
    </row>
    <row r="684" spans="1:27" x14ac:dyDescent="0.3">
      <c r="A684">
        <v>2</v>
      </c>
      <c r="B684" t="s">
        <v>409</v>
      </c>
      <c r="C684" t="s">
        <v>1216</v>
      </c>
      <c r="K684">
        <v>1</v>
      </c>
      <c r="L684">
        <v>2</v>
      </c>
      <c r="M684">
        <v>2</v>
      </c>
      <c r="N684">
        <v>1</v>
      </c>
      <c r="O684">
        <v>1</v>
      </c>
      <c r="P684">
        <v>1</v>
      </c>
      <c r="Q684">
        <v>1</v>
      </c>
      <c r="R684">
        <v>1</v>
      </c>
      <c r="Z684">
        <v>10</v>
      </c>
      <c r="AA684" t="s">
        <v>1204</v>
      </c>
    </row>
    <row r="685" spans="1:27" x14ac:dyDescent="0.3">
      <c r="A685">
        <v>1</v>
      </c>
      <c r="B685" t="s">
        <v>410</v>
      </c>
      <c r="C685" t="s">
        <v>1217</v>
      </c>
      <c r="J685">
        <v>2</v>
      </c>
      <c r="L685">
        <v>5</v>
      </c>
      <c r="M685">
        <v>5</v>
      </c>
      <c r="N685">
        <v>5</v>
      </c>
      <c r="O685">
        <v>7</v>
      </c>
      <c r="P685">
        <v>4</v>
      </c>
      <c r="Q685">
        <v>2</v>
      </c>
      <c r="Z685">
        <v>30</v>
      </c>
      <c r="AA685" t="s">
        <v>1204</v>
      </c>
    </row>
    <row r="686" spans="1:27" x14ac:dyDescent="0.3">
      <c r="A686">
        <v>2</v>
      </c>
      <c r="B686" t="s">
        <v>410</v>
      </c>
      <c r="C686" t="s">
        <v>1217</v>
      </c>
      <c r="K686">
        <v>1</v>
      </c>
      <c r="L686">
        <v>2</v>
      </c>
      <c r="M686">
        <v>2</v>
      </c>
      <c r="N686">
        <v>1</v>
      </c>
      <c r="O686">
        <v>1</v>
      </c>
      <c r="P686">
        <v>1</v>
      </c>
      <c r="Q686">
        <v>1</v>
      </c>
      <c r="R686">
        <v>1</v>
      </c>
      <c r="Z686">
        <v>10</v>
      </c>
      <c r="AA686" t="s">
        <v>1204</v>
      </c>
    </row>
    <row r="687" spans="1:27" x14ac:dyDescent="0.3">
      <c r="A687">
        <v>1</v>
      </c>
      <c r="B687" t="s">
        <v>1229</v>
      </c>
      <c r="C687" t="s">
        <v>872</v>
      </c>
      <c r="L687">
        <v>3</v>
      </c>
      <c r="M687">
        <v>10</v>
      </c>
      <c r="N687">
        <v>6</v>
      </c>
      <c r="O687">
        <v>5</v>
      </c>
      <c r="P687">
        <v>4</v>
      </c>
      <c r="Q687">
        <v>3</v>
      </c>
      <c r="R687">
        <v>3</v>
      </c>
      <c r="S687">
        <v>1</v>
      </c>
      <c r="T687">
        <v>1</v>
      </c>
      <c r="Z687">
        <v>36</v>
      </c>
      <c r="AA687" t="s">
        <v>1204</v>
      </c>
    </row>
    <row r="688" spans="1:27" x14ac:dyDescent="0.3">
      <c r="A688">
        <v>1</v>
      </c>
      <c r="B688" t="s">
        <v>1230</v>
      </c>
      <c r="C688" t="s">
        <v>1228</v>
      </c>
      <c r="J688">
        <v>5</v>
      </c>
      <c r="K688">
        <v>12</v>
      </c>
      <c r="L688">
        <v>14</v>
      </c>
      <c r="M688">
        <v>14</v>
      </c>
      <c r="N688">
        <v>10</v>
      </c>
      <c r="O688">
        <v>10</v>
      </c>
      <c r="P688">
        <v>10</v>
      </c>
      <c r="Q688">
        <v>5</v>
      </c>
      <c r="R688">
        <v>5</v>
      </c>
      <c r="S688">
        <v>1</v>
      </c>
      <c r="T688">
        <v>1</v>
      </c>
      <c r="Z688">
        <v>87</v>
      </c>
      <c r="AA688" t="s">
        <v>1204</v>
      </c>
    </row>
    <row r="689" spans="1:27" x14ac:dyDescent="0.3">
      <c r="A689">
        <v>1</v>
      </c>
      <c r="B689" t="s">
        <v>414</v>
      </c>
      <c r="C689" t="s">
        <v>978</v>
      </c>
      <c r="K689">
        <v>6</v>
      </c>
      <c r="L689">
        <v>8</v>
      </c>
      <c r="M689">
        <v>16</v>
      </c>
      <c r="N689">
        <v>20</v>
      </c>
      <c r="O689">
        <v>18</v>
      </c>
      <c r="P689">
        <v>12</v>
      </c>
      <c r="Q689">
        <v>10</v>
      </c>
      <c r="R689">
        <v>7</v>
      </c>
      <c r="S689">
        <v>6</v>
      </c>
      <c r="T689">
        <v>2</v>
      </c>
      <c r="Z689">
        <v>105</v>
      </c>
      <c r="AA689" t="s">
        <v>1204</v>
      </c>
    </row>
    <row r="690" spans="1:27" x14ac:dyDescent="0.3">
      <c r="A690">
        <v>1</v>
      </c>
      <c r="B690" t="s">
        <v>416</v>
      </c>
      <c r="C690" t="s">
        <v>811</v>
      </c>
      <c r="K690">
        <v>3</v>
      </c>
      <c r="L690">
        <v>12</v>
      </c>
      <c r="M690">
        <v>12</v>
      </c>
      <c r="N690">
        <v>14</v>
      </c>
      <c r="O690">
        <v>12</v>
      </c>
      <c r="P690">
        <v>12</v>
      </c>
      <c r="Q690">
        <v>10</v>
      </c>
      <c r="R690">
        <v>7</v>
      </c>
      <c r="S690">
        <v>1</v>
      </c>
      <c r="T690">
        <v>2</v>
      </c>
      <c r="Z690">
        <v>85</v>
      </c>
      <c r="AA690" t="s">
        <v>1204</v>
      </c>
    </row>
    <row r="691" spans="1:27" x14ac:dyDescent="0.3">
      <c r="A691">
        <v>1</v>
      </c>
      <c r="B691" t="s">
        <v>417</v>
      </c>
      <c r="C691" t="s">
        <v>888</v>
      </c>
      <c r="K691">
        <v>6</v>
      </c>
      <c r="L691">
        <v>9</v>
      </c>
      <c r="M691">
        <v>8</v>
      </c>
      <c r="N691">
        <v>11</v>
      </c>
      <c r="O691">
        <v>10</v>
      </c>
      <c r="P691">
        <v>8</v>
      </c>
      <c r="Q691">
        <v>5</v>
      </c>
      <c r="R691">
        <v>1</v>
      </c>
      <c r="Z691">
        <v>58</v>
      </c>
      <c r="AA691" t="s">
        <v>1204</v>
      </c>
    </row>
    <row r="692" spans="1:27" x14ac:dyDescent="0.3">
      <c r="A692">
        <v>1</v>
      </c>
      <c r="B692" t="s">
        <v>419</v>
      </c>
      <c r="C692" t="s">
        <v>888</v>
      </c>
      <c r="L692">
        <v>1</v>
      </c>
      <c r="M692">
        <v>1</v>
      </c>
      <c r="Z692">
        <v>2</v>
      </c>
      <c r="AA692" t="s">
        <v>1204</v>
      </c>
    </row>
    <row r="693" spans="1:27" x14ac:dyDescent="0.3">
      <c r="A693">
        <v>1</v>
      </c>
      <c r="B693" t="s">
        <v>421</v>
      </c>
      <c r="C693" t="s">
        <v>808</v>
      </c>
      <c r="K693">
        <v>8</v>
      </c>
      <c r="L693">
        <v>12</v>
      </c>
      <c r="M693">
        <v>18</v>
      </c>
      <c r="N693">
        <v>17</v>
      </c>
      <c r="O693">
        <v>15</v>
      </c>
      <c r="P693">
        <v>13</v>
      </c>
      <c r="Q693">
        <v>12</v>
      </c>
      <c r="R693">
        <v>12</v>
      </c>
      <c r="S693">
        <v>5</v>
      </c>
      <c r="T693">
        <v>5</v>
      </c>
      <c r="Z693">
        <v>117</v>
      </c>
      <c r="AA693" t="s">
        <v>1204</v>
      </c>
    </row>
    <row r="694" spans="1:27" x14ac:dyDescent="0.3">
      <c r="A694">
        <v>1</v>
      </c>
      <c r="B694" t="s">
        <v>422</v>
      </c>
      <c r="C694" t="s">
        <v>808</v>
      </c>
      <c r="K694">
        <v>6</v>
      </c>
      <c r="L694">
        <v>12</v>
      </c>
      <c r="M694">
        <v>15</v>
      </c>
      <c r="N694">
        <v>14</v>
      </c>
      <c r="O694">
        <v>14</v>
      </c>
      <c r="P694">
        <v>14</v>
      </c>
      <c r="Q694">
        <v>14</v>
      </c>
      <c r="R694">
        <v>11</v>
      </c>
      <c r="S694">
        <v>8</v>
      </c>
      <c r="T694">
        <v>8</v>
      </c>
      <c r="Z694">
        <v>116</v>
      </c>
      <c r="AA694" t="s">
        <v>1204</v>
      </c>
    </row>
    <row r="695" spans="1:27" x14ac:dyDescent="0.3">
      <c r="A695">
        <v>1</v>
      </c>
      <c r="B695" t="s">
        <v>423</v>
      </c>
      <c r="C695" t="s">
        <v>978</v>
      </c>
      <c r="K695">
        <v>25</v>
      </c>
      <c r="L695">
        <v>30</v>
      </c>
      <c r="M695">
        <v>38</v>
      </c>
      <c r="N695">
        <v>35</v>
      </c>
      <c r="O695">
        <v>34</v>
      </c>
      <c r="P695">
        <v>28</v>
      </c>
      <c r="Q695">
        <v>26</v>
      </c>
      <c r="R695">
        <v>27</v>
      </c>
      <c r="S695">
        <v>24</v>
      </c>
      <c r="T695">
        <v>24</v>
      </c>
      <c r="Z695">
        <v>291</v>
      </c>
      <c r="AA695" t="s">
        <v>1204</v>
      </c>
    </row>
    <row r="696" spans="1:27" x14ac:dyDescent="0.3">
      <c r="A696">
        <v>1</v>
      </c>
      <c r="B696" t="s">
        <v>424</v>
      </c>
      <c r="C696" t="s">
        <v>978</v>
      </c>
      <c r="K696">
        <v>1</v>
      </c>
      <c r="Z696">
        <v>1</v>
      </c>
      <c r="AA696" t="s">
        <v>1204</v>
      </c>
    </row>
    <row r="697" spans="1:27" x14ac:dyDescent="0.3">
      <c r="A697">
        <v>1</v>
      </c>
      <c r="B697" t="s">
        <v>425</v>
      </c>
      <c r="C697" t="s">
        <v>888</v>
      </c>
      <c r="K697">
        <v>10</v>
      </c>
      <c r="L697">
        <v>11</v>
      </c>
      <c r="M697">
        <v>15</v>
      </c>
      <c r="N697">
        <v>13</v>
      </c>
      <c r="O697">
        <v>13</v>
      </c>
      <c r="P697">
        <v>11</v>
      </c>
      <c r="Q697">
        <v>8</v>
      </c>
      <c r="R697">
        <v>7</v>
      </c>
      <c r="S697">
        <v>4</v>
      </c>
      <c r="T697">
        <v>4</v>
      </c>
      <c r="Z697">
        <v>96</v>
      </c>
      <c r="AA697" t="s">
        <v>1204</v>
      </c>
    </row>
    <row r="698" spans="1:27" x14ac:dyDescent="0.3">
      <c r="A698">
        <v>1</v>
      </c>
      <c r="B698" t="s">
        <v>426</v>
      </c>
      <c r="C698" t="s">
        <v>811</v>
      </c>
      <c r="K698">
        <v>7</v>
      </c>
      <c r="L698">
        <v>14</v>
      </c>
      <c r="M698">
        <v>19</v>
      </c>
      <c r="N698">
        <v>19</v>
      </c>
      <c r="O698">
        <v>18</v>
      </c>
      <c r="P698">
        <v>16</v>
      </c>
      <c r="Q698">
        <v>15</v>
      </c>
      <c r="R698">
        <v>15</v>
      </c>
      <c r="S698">
        <v>9</v>
      </c>
      <c r="T698">
        <v>9</v>
      </c>
      <c r="Z698">
        <v>141</v>
      </c>
      <c r="AA698" t="s">
        <v>1204</v>
      </c>
    </row>
    <row r="699" spans="1:27" x14ac:dyDescent="0.3">
      <c r="A699">
        <v>1</v>
      </c>
      <c r="B699" t="s">
        <v>427</v>
      </c>
      <c r="C699" t="s">
        <v>811</v>
      </c>
      <c r="K699">
        <v>8</v>
      </c>
      <c r="L699">
        <v>10</v>
      </c>
      <c r="M699">
        <v>15</v>
      </c>
      <c r="N699">
        <v>20</v>
      </c>
      <c r="O699">
        <v>27</v>
      </c>
      <c r="P699">
        <v>22</v>
      </c>
      <c r="Q699">
        <v>22</v>
      </c>
      <c r="R699">
        <v>18</v>
      </c>
      <c r="S699">
        <v>18</v>
      </c>
      <c r="T699">
        <v>17</v>
      </c>
      <c r="Z699">
        <v>177</v>
      </c>
      <c r="AA699" t="s">
        <v>1204</v>
      </c>
    </row>
    <row r="700" spans="1:27" x14ac:dyDescent="0.3">
      <c r="A700">
        <v>1</v>
      </c>
      <c r="B700" t="s">
        <v>429</v>
      </c>
      <c r="C700" t="s">
        <v>960</v>
      </c>
      <c r="K700">
        <v>9</v>
      </c>
      <c r="L700">
        <v>10</v>
      </c>
      <c r="M700">
        <v>14</v>
      </c>
      <c r="N700">
        <v>16</v>
      </c>
      <c r="O700">
        <v>15</v>
      </c>
      <c r="P700">
        <v>15</v>
      </c>
      <c r="Q700">
        <v>12</v>
      </c>
      <c r="R700">
        <v>11</v>
      </c>
      <c r="S700">
        <v>9</v>
      </c>
      <c r="T700">
        <v>10</v>
      </c>
      <c r="Z700">
        <v>121</v>
      </c>
      <c r="AA700" t="s">
        <v>1204</v>
      </c>
    </row>
    <row r="701" spans="1:27" x14ac:dyDescent="0.3">
      <c r="A701">
        <v>1</v>
      </c>
      <c r="B701" t="s">
        <v>430</v>
      </c>
      <c r="C701" t="s">
        <v>808</v>
      </c>
      <c r="K701">
        <v>5</v>
      </c>
      <c r="L701">
        <v>12</v>
      </c>
      <c r="M701">
        <v>8</v>
      </c>
      <c r="N701">
        <v>7</v>
      </c>
      <c r="O701">
        <v>4</v>
      </c>
      <c r="P701">
        <v>4</v>
      </c>
      <c r="Q701">
        <v>3</v>
      </c>
      <c r="R701">
        <v>2</v>
      </c>
      <c r="S701">
        <v>2</v>
      </c>
      <c r="T701">
        <v>2</v>
      </c>
      <c r="Z701">
        <v>49</v>
      </c>
      <c r="AA701" t="s">
        <v>1204</v>
      </c>
    </row>
    <row r="702" spans="1:27" x14ac:dyDescent="0.3">
      <c r="A702">
        <v>1</v>
      </c>
      <c r="B702" t="s">
        <v>431</v>
      </c>
      <c r="C702" t="s">
        <v>872</v>
      </c>
      <c r="K702">
        <v>15</v>
      </c>
      <c r="L702">
        <v>20</v>
      </c>
      <c r="M702">
        <v>31</v>
      </c>
      <c r="N702">
        <v>31</v>
      </c>
      <c r="O702">
        <v>26</v>
      </c>
      <c r="P702">
        <v>25</v>
      </c>
      <c r="Q702">
        <v>22</v>
      </c>
      <c r="R702">
        <v>22</v>
      </c>
      <c r="S702">
        <v>15</v>
      </c>
      <c r="T702">
        <v>15</v>
      </c>
      <c r="Z702">
        <v>222</v>
      </c>
      <c r="AA702" t="s">
        <v>1204</v>
      </c>
    </row>
    <row r="703" spans="1:27" x14ac:dyDescent="0.3">
      <c r="A703">
        <v>1</v>
      </c>
      <c r="B703" t="s">
        <v>433</v>
      </c>
      <c r="C703" t="s">
        <v>808</v>
      </c>
      <c r="J703">
        <v>23</v>
      </c>
      <c r="K703">
        <v>63</v>
      </c>
      <c r="L703">
        <v>58</v>
      </c>
      <c r="M703">
        <v>78</v>
      </c>
      <c r="N703">
        <v>77</v>
      </c>
      <c r="O703">
        <v>73</v>
      </c>
      <c r="P703">
        <v>54</v>
      </c>
      <c r="Q703">
        <v>44</v>
      </c>
      <c r="R703">
        <v>33</v>
      </c>
      <c r="S703">
        <v>7</v>
      </c>
      <c r="T703">
        <v>7</v>
      </c>
      <c r="Z703">
        <v>517</v>
      </c>
      <c r="AA703" t="s">
        <v>1204</v>
      </c>
    </row>
    <row r="704" spans="1:27" x14ac:dyDescent="0.3">
      <c r="A704" t="s">
        <v>1206</v>
      </c>
      <c r="B704" t="s">
        <v>433</v>
      </c>
      <c r="C704" t="s">
        <v>808</v>
      </c>
      <c r="K704">
        <v>1</v>
      </c>
      <c r="Z704">
        <v>1</v>
      </c>
      <c r="AA704" t="s">
        <v>1204</v>
      </c>
    </row>
    <row r="705" spans="1:27" x14ac:dyDescent="0.3">
      <c r="A705">
        <v>1</v>
      </c>
      <c r="B705" t="s">
        <v>436</v>
      </c>
      <c r="C705" t="s">
        <v>811</v>
      </c>
      <c r="J705">
        <v>39</v>
      </c>
      <c r="K705">
        <v>79</v>
      </c>
      <c r="L705">
        <v>69</v>
      </c>
      <c r="M705">
        <v>94</v>
      </c>
      <c r="N705">
        <v>104</v>
      </c>
      <c r="O705">
        <v>98</v>
      </c>
      <c r="P705">
        <v>75</v>
      </c>
      <c r="Q705">
        <v>65</v>
      </c>
      <c r="R705">
        <v>64</v>
      </c>
      <c r="S705">
        <v>44</v>
      </c>
      <c r="T705">
        <v>24</v>
      </c>
      <c r="Z705">
        <v>755</v>
      </c>
      <c r="AA705" t="s">
        <v>1204</v>
      </c>
    </row>
    <row r="706" spans="1:27" x14ac:dyDescent="0.3">
      <c r="A706" t="s">
        <v>1206</v>
      </c>
      <c r="B706" t="s">
        <v>436</v>
      </c>
      <c r="C706" t="s">
        <v>811</v>
      </c>
      <c r="M706">
        <v>2</v>
      </c>
      <c r="Z706">
        <v>2</v>
      </c>
      <c r="AA706" t="s">
        <v>1204</v>
      </c>
    </row>
    <row r="707" spans="1:27" x14ac:dyDescent="0.3">
      <c r="A707">
        <v>1</v>
      </c>
      <c r="B707" t="s">
        <v>437</v>
      </c>
      <c r="C707" t="s">
        <v>1013</v>
      </c>
      <c r="J707">
        <v>16</v>
      </c>
      <c r="K707">
        <v>53</v>
      </c>
      <c r="L707">
        <v>60</v>
      </c>
      <c r="M707">
        <v>63</v>
      </c>
      <c r="N707">
        <v>38</v>
      </c>
      <c r="O707">
        <v>30</v>
      </c>
      <c r="P707">
        <v>43</v>
      </c>
      <c r="Q707">
        <v>25</v>
      </c>
      <c r="R707">
        <v>31</v>
      </c>
      <c r="S707">
        <v>1</v>
      </c>
      <c r="Z707">
        <v>360</v>
      </c>
      <c r="AA707" t="s">
        <v>1204</v>
      </c>
    </row>
    <row r="708" spans="1:27" x14ac:dyDescent="0.3">
      <c r="A708" t="s">
        <v>1206</v>
      </c>
      <c r="B708" t="s">
        <v>437</v>
      </c>
      <c r="C708" t="s">
        <v>1013</v>
      </c>
      <c r="K708">
        <v>2</v>
      </c>
      <c r="M708">
        <v>1</v>
      </c>
      <c r="Z708">
        <v>3</v>
      </c>
      <c r="AA708" t="s">
        <v>1204</v>
      </c>
    </row>
    <row r="709" spans="1:27" x14ac:dyDescent="0.3">
      <c r="A709">
        <v>1</v>
      </c>
      <c r="B709" t="s">
        <v>439</v>
      </c>
      <c r="C709" t="s">
        <v>1017</v>
      </c>
      <c r="J709">
        <v>11</v>
      </c>
      <c r="K709">
        <v>72</v>
      </c>
      <c r="L709">
        <v>66</v>
      </c>
      <c r="M709">
        <v>88</v>
      </c>
      <c r="N709">
        <v>91</v>
      </c>
      <c r="O709">
        <v>75</v>
      </c>
      <c r="P709">
        <v>68</v>
      </c>
      <c r="Q709">
        <v>54</v>
      </c>
      <c r="R709">
        <v>32</v>
      </c>
      <c r="S709">
        <v>19</v>
      </c>
      <c r="T709">
        <v>13</v>
      </c>
      <c r="Z709">
        <v>589</v>
      </c>
      <c r="AA709" t="s">
        <v>1204</v>
      </c>
    </row>
    <row r="710" spans="1:27" x14ac:dyDescent="0.3">
      <c r="A710" t="s">
        <v>1206</v>
      </c>
      <c r="B710" t="s">
        <v>439</v>
      </c>
      <c r="C710" t="s">
        <v>1017</v>
      </c>
      <c r="J710">
        <v>15</v>
      </c>
      <c r="K710">
        <v>14</v>
      </c>
      <c r="L710">
        <v>14</v>
      </c>
      <c r="M710">
        <v>14</v>
      </c>
      <c r="N710">
        <v>14</v>
      </c>
      <c r="O710">
        <v>14</v>
      </c>
      <c r="P710">
        <v>11</v>
      </c>
      <c r="Q710">
        <v>7</v>
      </c>
      <c r="R710">
        <v>7</v>
      </c>
      <c r="Z710">
        <v>110</v>
      </c>
      <c r="AA710" t="s">
        <v>1204</v>
      </c>
    </row>
    <row r="711" spans="1:27" x14ac:dyDescent="0.3">
      <c r="A711">
        <v>1</v>
      </c>
      <c r="B711" t="s">
        <v>440</v>
      </c>
      <c r="C711" t="s">
        <v>844</v>
      </c>
      <c r="J711">
        <v>18</v>
      </c>
      <c r="K711">
        <v>23</v>
      </c>
      <c r="L711">
        <v>26</v>
      </c>
      <c r="M711">
        <v>44</v>
      </c>
      <c r="N711">
        <v>45</v>
      </c>
      <c r="O711">
        <v>35</v>
      </c>
      <c r="P711">
        <v>36</v>
      </c>
      <c r="Q711">
        <v>46</v>
      </c>
      <c r="R711">
        <v>41</v>
      </c>
      <c r="S711">
        <v>36</v>
      </c>
      <c r="T711">
        <v>35</v>
      </c>
      <c r="Z711">
        <v>385</v>
      </c>
      <c r="AA711" t="s">
        <v>1204</v>
      </c>
    </row>
    <row r="712" spans="1:27" x14ac:dyDescent="0.3">
      <c r="A712" t="s">
        <v>1206</v>
      </c>
      <c r="B712" t="s">
        <v>440</v>
      </c>
      <c r="C712" t="s">
        <v>844</v>
      </c>
      <c r="J712">
        <v>15</v>
      </c>
      <c r="K712">
        <v>14</v>
      </c>
      <c r="L712">
        <v>14</v>
      </c>
      <c r="M712">
        <v>14</v>
      </c>
      <c r="N712">
        <v>14</v>
      </c>
      <c r="O712">
        <v>14</v>
      </c>
      <c r="P712">
        <v>14</v>
      </c>
      <c r="Q712">
        <v>11</v>
      </c>
      <c r="R712">
        <v>11</v>
      </c>
      <c r="Z712">
        <v>121</v>
      </c>
      <c r="AA712" t="s">
        <v>1204</v>
      </c>
    </row>
    <row r="713" spans="1:27" x14ac:dyDescent="0.3">
      <c r="A713">
        <v>1</v>
      </c>
      <c r="B713" t="s">
        <v>1231</v>
      </c>
      <c r="C713" t="s">
        <v>844</v>
      </c>
      <c r="J713">
        <v>8</v>
      </c>
      <c r="K713">
        <v>9</v>
      </c>
      <c r="L713">
        <v>13</v>
      </c>
      <c r="M713">
        <v>24</v>
      </c>
      <c r="N713">
        <v>27</v>
      </c>
      <c r="O713">
        <v>25</v>
      </c>
      <c r="P713">
        <v>21</v>
      </c>
      <c r="Q713">
        <v>15</v>
      </c>
      <c r="R713">
        <v>8</v>
      </c>
      <c r="S713">
        <v>4</v>
      </c>
      <c r="T713">
        <v>5</v>
      </c>
      <c r="Z713">
        <v>159</v>
      </c>
      <c r="AA713" t="s">
        <v>1204</v>
      </c>
    </row>
    <row r="714" spans="1:27" x14ac:dyDescent="0.3">
      <c r="A714">
        <v>1</v>
      </c>
      <c r="B714" t="s">
        <v>444</v>
      </c>
      <c r="C714" t="s">
        <v>811</v>
      </c>
      <c r="J714">
        <v>16</v>
      </c>
      <c r="K714">
        <v>26</v>
      </c>
      <c r="L714">
        <v>50</v>
      </c>
      <c r="M714">
        <v>59</v>
      </c>
      <c r="N714">
        <v>60</v>
      </c>
      <c r="O714">
        <v>52</v>
      </c>
      <c r="P714">
        <v>42</v>
      </c>
      <c r="Q714">
        <v>34</v>
      </c>
      <c r="R714">
        <v>23</v>
      </c>
      <c r="S714">
        <v>17</v>
      </c>
      <c r="T714">
        <v>10</v>
      </c>
      <c r="Z714">
        <v>389</v>
      </c>
      <c r="AA714" t="s">
        <v>1204</v>
      </c>
    </row>
    <row r="715" spans="1:27" x14ac:dyDescent="0.3">
      <c r="A715" t="s">
        <v>1206</v>
      </c>
      <c r="B715" t="s">
        <v>444</v>
      </c>
      <c r="C715" t="s">
        <v>811</v>
      </c>
      <c r="J715">
        <v>20</v>
      </c>
      <c r="K715">
        <v>19</v>
      </c>
      <c r="L715">
        <v>19</v>
      </c>
      <c r="M715">
        <v>19</v>
      </c>
      <c r="N715">
        <v>19</v>
      </c>
      <c r="O715">
        <v>19</v>
      </c>
      <c r="P715">
        <v>19</v>
      </c>
      <c r="Q715">
        <v>14</v>
      </c>
      <c r="R715">
        <v>14</v>
      </c>
      <c r="Z715">
        <v>162</v>
      </c>
      <c r="AA715" t="s">
        <v>1204</v>
      </c>
    </row>
    <row r="716" spans="1:27" x14ac:dyDescent="0.3">
      <c r="A716">
        <v>1</v>
      </c>
      <c r="B716" t="s">
        <v>1232</v>
      </c>
      <c r="C716" t="s">
        <v>811</v>
      </c>
      <c r="J716">
        <v>2</v>
      </c>
      <c r="K716">
        <v>9</v>
      </c>
      <c r="L716">
        <v>31</v>
      </c>
      <c r="M716">
        <v>32</v>
      </c>
      <c r="N716">
        <v>27</v>
      </c>
      <c r="O716">
        <v>21</v>
      </c>
      <c r="P716">
        <v>20</v>
      </c>
      <c r="Q716">
        <v>18</v>
      </c>
      <c r="R716">
        <v>13</v>
      </c>
      <c r="S716">
        <v>4</v>
      </c>
      <c r="T716">
        <v>1</v>
      </c>
      <c r="Z716">
        <v>178</v>
      </c>
      <c r="AA716" t="s">
        <v>1204</v>
      </c>
    </row>
    <row r="717" spans="1:27" x14ac:dyDescent="0.3">
      <c r="A717">
        <v>1</v>
      </c>
      <c r="B717" t="s">
        <v>447</v>
      </c>
      <c r="C717" t="s">
        <v>1210</v>
      </c>
      <c r="J717">
        <v>16</v>
      </c>
      <c r="K717">
        <v>73</v>
      </c>
      <c r="L717">
        <v>55</v>
      </c>
      <c r="M717">
        <v>50</v>
      </c>
      <c r="N717">
        <v>36</v>
      </c>
      <c r="O717">
        <v>26</v>
      </c>
      <c r="P717">
        <v>20</v>
      </c>
      <c r="Q717">
        <v>24</v>
      </c>
      <c r="R717">
        <v>20</v>
      </c>
      <c r="S717">
        <v>2</v>
      </c>
      <c r="T717">
        <v>2</v>
      </c>
      <c r="Z717">
        <v>324</v>
      </c>
      <c r="AA717" t="s">
        <v>1204</v>
      </c>
    </row>
    <row r="718" spans="1:27" x14ac:dyDescent="0.3">
      <c r="A718">
        <v>1</v>
      </c>
      <c r="B718" t="s">
        <v>449</v>
      </c>
      <c r="C718" t="s">
        <v>808</v>
      </c>
      <c r="J718">
        <v>21</v>
      </c>
      <c r="K718">
        <v>42</v>
      </c>
      <c r="L718">
        <v>44</v>
      </c>
      <c r="M718">
        <v>44</v>
      </c>
      <c r="N718">
        <v>40</v>
      </c>
      <c r="O718">
        <v>39</v>
      </c>
      <c r="P718">
        <v>26</v>
      </c>
      <c r="Q718">
        <v>25</v>
      </c>
      <c r="R718">
        <v>18</v>
      </c>
      <c r="S718">
        <v>7</v>
      </c>
      <c r="T718">
        <v>5</v>
      </c>
      <c r="Z718">
        <v>311</v>
      </c>
      <c r="AA718" t="s">
        <v>1204</v>
      </c>
    </row>
    <row r="719" spans="1:27" x14ac:dyDescent="0.3">
      <c r="A719">
        <v>1</v>
      </c>
      <c r="B719" t="s">
        <v>451</v>
      </c>
      <c r="C719" t="s">
        <v>844</v>
      </c>
      <c r="J719">
        <v>15</v>
      </c>
      <c r="K719">
        <v>41</v>
      </c>
      <c r="L719">
        <v>41</v>
      </c>
      <c r="M719">
        <v>33</v>
      </c>
      <c r="N719">
        <v>27</v>
      </c>
      <c r="O719">
        <v>18</v>
      </c>
      <c r="P719">
        <v>11</v>
      </c>
      <c r="Q719">
        <v>7</v>
      </c>
      <c r="R719">
        <v>2</v>
      </c>
      <c r="Z719">
        <v>195</v>
      </c>
      <c r="AA719" t="s">
        <v>1204</v>
      </c>
    </row>
    <row r="720" spans="1:27" x14ac:dyDescent="0.3">
      <c r="A720" t="s">
        <v>1206</v>
      </c>
      <c r="B720" t="s">
        <v>451</v>
      </c>
      <c r="C720" t="s">
        <v>844</v>
      </c>
      <c r="J720">
        <v>1</v>
      </c>
      <c r="K720">
        <v>1</v>
      </c>
      <c r="L720">
        <v>1</v>
      </c>
      <c r="M720">
        <v>1</v>
      </c>
      <c r="N720">
        <v>1</v>
      </c>
      <c r="O720">
        <v>1</v>
      </c>
      <c r="P720">
        <v>1</v>
      </c>
      <c r="Q720">
        <v>3</v>
      </c>
      <c r="R720">
        <v>5</v>
      </c>
      <c r="S720">
        <v>3</v>
      </c>
      <c r="T720">
        <v>3</v>
      </c>
      <c r="Z720">
        <v>21</v>
      </c>
      <c r="AA720" t="s">
        <v>1204</v>
      </c>
    </row>
    <row r="721" spans="1:27" x14ac:dyDescent="0.3">
      <c r="A721">
        <v>1</v>
      </c>
      <c r="B721" t="s">
        <v>452</v>
      </c>
      <c r="C721" t="s">
        <v>811</v>
      </c>
      <c r="J721">
        <v>12</v>
      </c>
      <c r="K721">
        <v>24</v>
      </c>
      <c r="L721">
        <v>24</v>
      </c>
      <c r="M721">
        <v>32</v>
      </c>
      <c r="N721">
        <v>26</v>
      </c>
      <c r="O721">
        <v>26</v>
      </c>
      <c r="P721">
        <v>23</v>
      </c>
      <c r="Q721">
        <v>17</v>
      </c>
      <c r="R721">
        <v>13</v>
      </c>
      <c r="S721">
        <v>15</v>
      </c>
      <c r="T721">
        <v>11</v>
      </c>
      <c r="Z721">
        <v>223</v>
      </c>
      <c r="AA721" t="s">
        <v>1204</v>
      </c>
    </row>
    <row r="722" spans="1:27" x14ac:dyDescent="0.3">
      <c r="A722">
        <v>1</v>
      </c>
      <c r="B722" t="s">
        <v>455</v>
      </c>
      <c r="C722" t="s">
        <v>844</v>
      </c>
      <c r="J722">
        <v>8</v>
      </c>
      <c r="K722">
        <v>18</v>
      </c>
      <c r="L722">
        <v>27</v>
      </c>
      <c r="M722">
        <v>28</v>
      </c>
      <c r="N722">
        <v>26</v>
      </c>
      <c r="O722">
        <v>25</v>
      </c>
      <c r="P722">
        <v>21</v>
      </c>
      <c r="Q722">
        <v>19</v>
      </c>
      <c r="R722">
        <v>18</v>
      </c>
      <c r="S722">
        <v>15</v>
      </c>
      <c r="T722">
        <v>14</v>
      </c>
      <c r="Z722">
        <v>219</v>
      </c>
      <c r="AA722" t="s">
        <v>1204</v>
      </c>
    </row>
    <row r="723" spans="1:27" x14ac:dyDescent="0.3">
      <c r="A723">
        <v>1</v>
      </c>
      <c r="B723" t="s">
        <v>456</v>
      </c>
      <c r="C723" t="s">
        <v>1233</v>
      </c>
      <c r="J723">
        <v>22</v>
      </c>
      <c r="K723">
        <v>32</v>
      </c>
      <c r="L723">
        <v>45</v>
      </c>
      <c r="M723">
        <v>63</v>
      </c>
      <c r="N723">
        <v>62</v>
      </c>
      <c r="O723">
        <v>89</v>
      </c>
      <c r="P723">
        <v>70</v>
      </c>
      <c r="Q723">
        <v>44</v>
      </c>
      <c r="R723">
        <v>42</v>
      </c>
      <c r="S723">
        <v>25</v>
      </c>
      <c r="T723">
        <v>20</v>
      </c>
      <c r="Z723">
        <v>514</v>
      </c>
      <c r="AA723" t="s">
        <v>1204</v>
      </c>
    </row>
    <row r="724" spans="1:27" x14ac:dyDescent="0.3">
      <c r="A724">
        <v>1</v>
      </c>
      <c r="B724" t="s">
        <v>459</v>
      </c>
      <c r="C724" t="s">
        <v>1234</v>
      </c>
      <c r="J724">
        <v>46</v>
      </c>
      <c r="K724">
        <v>75</v>
      </c>
      <c r="L724">
        <v>76</v>
      </c>
      <c r="M724">
        <v>112</v>
      </c>
      <c r="N724">
        <v>114</v>
      </c>
      <c r="O724">
        <v>110</v>
      </c>
      <c r="P724">
        <v>94</v>
      </c>
      <c r="Q724">
        <v>76</v>
      </c>
      <c r="R724">
        <v>61</v>
      </c>
      <c r="S724">
        <v>35</v>
      </c>
      <c r="T724">
        <v>23</v>
      </c>
      <c r="Z724">
        <v>822</v>
      </c>
      <c r="AA724" t="s">
        <v>1204</v>
      </c>
    </row>
    <row r="725" spans="1:27" x14ac:dyDescent="0.3">
      <c r="A725">
        <v>1</v>
      </c>
      <c r="B725" t="s">
        <v>461</v>
      </c>
      <c r="C725" t="s">
        <v>911</v>
      </c>
      <c r="J725">
        <v>44</v>
      </c>
      <c r="K725">
        <v>117</v>
      </c>
      <c r="L725">
        <v>119</v>
      </c>
      <c r="M725">
        <v>144</v>
      </c>
      <c r="N725">
        <v>122</v>
      </c>
      <c r="O725">
        <v>129</v>
      </c>
      <c r="P725">
        <v>101</v>
      </c>
      <c r="Q725">
        <v>68</v>
      </c>
      <c r="R725">
        <v>60</v>
      </c>
      <c r="S725">
        <v>34</v>
      </c>
      <c r="T725">
        <v>20</v>
      </c>
      <c r="Z725">
        <v>958</v>
      </c>
      <c r="AA725" t="s">
        <v>1204</v>
      </c>
    </row>
    <row r="726" spans="1:27" x14ac:dyDescent="0.3">
      <c r="A726">
        <v>1</v>
      </c>
      <c r="B726" t="s">
        <v>462</v>
      </c>
      <c r="C726" t="s">
        <v>1225</v>
      </c>
      <c r="J726">
        <v>20</v>
      </c>
      <c r="K726">
        <v>16</v>
      </c>
      <c r="L726">
        <v>20</v>
      </c>
      <c r="M726">
        <v>38</v>
      </c>
      <c r="N726">
        <v>42</v>
      </c>
      <c r="O726">
        <v>47</v>
      </c>
      <c r="P726">
        <v>27</v>
      </c>
      <c r="Q726">
        <v>25</v>
      </c>
      <c r="R726">
        <v>17</v>
      </c>
      <c r="S726">
        <v>12</v>
      </c>
      <c r="T726">
        <v>3</v>
      </c>
      <c r="Z726">
        <v>267</v>
      </c>
      <c r="AA726" t="s">
        <v>1204</v>
      </c>
    </row>
    <row r="727" spans="1:27" x14ac:dyDescent="0.3">
      <c r="A727">
        <v>1</v>
      </c>
      <c r="B727" t="s">
        <v>463</v>
      </c>
      <c r="C727" t="s">
        <v>808</v>
      </c>
      <c r="J727">
        <v>23</v>
      </c>
      <c r="K727">
        <v>62</v>
      </c>
      <c r="L727">
        <v>68</v>
      </c>
      <c r="M727">
        <v>85</v>
      </c>
      <c r="N727">
        <v>87</v>
      </c>
      <c r="O727">
        <v>102</v>
      </c>
      <c r="P727">
        <v>82</v>
      </c>
      <c r="Q727">
        <v>58</v>
      </c>
      <c r="R727">
        <v>48</v>
      </c>
      <c r="S727">
        <v>24</v>
      </c>
      <c r="T727">
        <v>24</v>
      </c>
      <c r="Z727">
        <v>663</v>
      </c>
      <c r="AA727" t="s">
        <v>1204</v>
      </c>
    </row>
    <row r="728" spans="1:27" x14ac:dyDescent="0.3">
      <c r="A728">
        <v>1</v>
      </c>
      <c r="B728" t="s">
        <v>464</v>
      </c>
      <c r="C728" t="s">
        <v>937</v>
      </c>
      <c r="J728">
        <v>38</v>
      </c>
      <c r="K728">
        <v>72</v>
      </c>
      <c r="L728">
        <v>85</v>
      </c>
      <c r="M728">
        <v>100</v>
      </c>
      <c r="N728">
        <v>103</v>
      </c>
      <c r="O728">
        <v>108</v>
      </c>
      <c r="P728">
        <v>80</v>
      </c>
      <c r="Q728">
        <v>52</v>
      </c>
      <c r="R728">
        <v>49</v>
      </c>
      <c r="S728">
        <v>21</v>
      </c>
      <c r="T728">
        <v>15</v>
      </c>
      <c r="Z728">
        <v>723</v>
      </c>
      <c r="AA728" t="s">
        <v>1204</v>
      </c>
    </row>
    <row r="729" spans="1:27" x14ac:dyDescent="0.3">
      <c r="A729">
        <v>1</v>
      </c>
      <c r="B729" t="s">
        <v>466</v>
      </c>
      <c r="C729" t="s">
        <v>911</v>
      </c>
      <c r="J729">
        <v>31</v>
      </c>
      <c r="K729">
        <v>81</v>
      </c>
      <c r="L729">
        <v>85</v>
      </c>
      <c r="M729">
        <v>113</v>
      </c>
      <c r="N729">
        <v>100</v>
      </c>
      <c r="O729">
        <v>114</v>
      </c>
      <c r="P729">
        <v>90</v>
      </c>
      <c r="Q729">
        <v>64</v>
      </c>
      <c r="R729">
        <v>59</v>
      </c>
      <c r="S729">
        <v>31</v>
      </c>
      <c r="T729">
        <v>23</v>
      </c>
      <c r="Z729">
        <v>791</v>
      </c>
      <c r="AA729" t="s">
        <v>1204</v>
      </c>
    </row>
    <row r="730" spans="1:27" x14ac:dyDescent="0.3">
      <c r="A730">
        <v>1</v>
      </c>
      <c r="B730" t="s">
        <v>468</v>
      </c>
      <c r="C730" t="s">
        <v>844</v>
      </c>
      <c r="J730">
        <v>34</v>
      </c>
      <c r="K730">
        <v>79</v>
      </c>
      <c r="L730">
        <v>81</v>
      </c>
      <c r="M730">
        <v>105</v>
      </c>
      <c r="N730">
        <v>86</v>
      </c>
      <c r="O730">
        <v>97</v>
      </c>
      <c r="P730">
        <v>79</v>
      </c>
      <c r="Q730">
        <v>65</v>
      </c>
      <c r="R730">
        <v>61</v>
      </c>
      <c r="S730">
        <v>38</v>
      </c>
      <c r="T730">
        <v>27</v>
      </c>
      <c r="Z730">
        <v>752</v>
      </c>
      <c r="AA730" t="s">
        <v>1204</v>
      </c>
    </row>
    <row r="731" spans="1:27" x14ac:dyDescent="0.3">
      <c r="A731">
        <v>1</v>
      </c>
      <c r="B731" t="s">
        <v>469</v>
      </c>
      <c r="C731" t="s">
        <v>945</v>
      </c>
      <c r="M731">
        <v>4</v>
      </c>
      <c r="N731">
        <v>6</v>
      </c>
      <c r="O731">
        <v>3</v>
      </c>
      <c r="P731">
        <v>4</v>
      </c>
      <c r="Q731">
        <v>3</v>
      </c>
      <c r="R731">
        <v>3</v>
      </c>
      <c r="Z731">
        <v>23</v>
      </c>
      <c r="AA731" t="s">
        <v>1204</v>
      </c>
    </row>
    <row r="732" spans="1:27" x14ac:dyDescent="0.3">
      <c r="A732">
        <v>1</v>
      </c>
      <c r="B732" t="s">
        <v>470</v>
      </c>
      <c r="C732" t="s">
        <v>1013</v>
      </c>
      <c r="J732">
        <v>3</v>
      </c>
      <c r="L732">
        <v>3</v>
      </c>
      <c r="M732">
        <v>12</v>
      </c>
      <c r="N732">
        <v>18</v>
      </c>
      <c r="O732">
        <v>25</v>
      </c>
      <c r="P732">
        <v>22</v>
      </c>
      <c r="Q732">
        <v>10</v>
      </c>
      <c r="R732">
        <v>9</v>
      </c>
      <c r="S732">
        <v>2</v>
      </c>
      <c r="T732">
        <v>11</v>
      </c>
      <c r="Z732">
        <v>115</v>
      </c>
      <c r="AA732" t="s">
        <v>1204</v>
      </c>
    </row>
    <row r="733" spans="1:27" x14ac:dyDescent="0.3">
      <c r="A733">
        <v>1</v>
      </c>
      <c r="B733" t="s">
        <v>471</v>
      </c>
      <c r="C733" t="s">
        <v>1147</v>
      </c>
      <c r="J733">
        <v>12</v>
      </c>
      <c r="K733">
        <v>35</v>
      </c>
      <c r="L733">
        <v>39</v>
      </c>
      <c r="M733">
        <v>48</v>
      </c>
      <c r="N733">
        <v>58</v>
      </c>
      <c r="O733">
        <v>56</v>
      </c>
      <c r="P733">
        <v>40</v>
      </c>
      <c r="Q733">
        <v>28</v>
      </c>
      <c r="R733">
        <v>29</v>
      </c>
      <c r="S733">
        <v>14</v>
      </c>
      <c r="T733">
        <v>12</v>
      </c>
      <c r="Z733">
        <v>371</v>
      </c>
      <c r="AA733" t="s">
        <v>1204</v>
      </c>
    </row>
    <row r="734" spans="1:27" x14ac:dyDescent="0.3">
      <c r="A734">
        <v>1</v>
      </c>
      <c r="B734" t="s">
        <v>473</v>
      </c>
      <c r="C734" t="s">
        <v>1235</v>
      </c>
      <c r="J734">
        <v>59</v>
      </c>
      <c r="K734">
        <v>70</v>
      </c>
      <c r="L734">
        <v>87</v>
      </c>
      <c r="M734">
        <v>117</v>
      </c>
      <c r="N734">
        <v>107</v>
      </c>
      <c r="O734">
        <v>116</v>
      </c>
      <c r="P734">
        <v>95</v>
      </c>
      <c r="Q734">
        <v>72</v>
      </c>
      <c r="R734">
        <v>60</v>
      </c>
      <c r="S734">
        <v>32</v>
      </c>
      <c r="T734">
        <v>22</v>
      </c>
      <c r="Z734">
        <v>837</v>
      </c>
      <c r="AA734" t="s">
        <v>1204</v>
      </c>
    </row>
    <row r="735" spans="1:27" x14ac:dyDescent="0.3">
      <c r="A735" t="s">
        <v>1206</v>
      </c>
      <c r="B735" t="s">
        <v>473</v>
      </c>
      <c r="C735" t="s">
        <v>1235</v>
      </c>
      <c r="N735">
        <v>1</v>
      </c>
      <c r="O735">
        <v>1</v>
      </c>
      <c r="P735">
        <v>1</v>
      </c>
      <c r="Z735">
        <v>3</v>
      </c>
      <c r="AA735" t="s">
        <v>1204</v>
      </c>
    </row>
    <row r="736" spans="1:27" x14ac:dyDescent="0.3">
      <c r="A736">
        <v>1</v>
      </c>
      <c r="B736" t="s">
        <v>475</v>
      </c>
      <c r="C736" t="s">
        <v>1236</v>
      </c>
      <c r="J736">
        <v>40</v>
      </c>
      <c r="K736">
        <v>61</v>
      </c>
      <c r="L736">
        <v>56</v>
      </c>
      <c r="M736">
        <v>78</v>
      </c>
      <c r="N736">
        <v>76</v>
      </c>
      <c r="O736">
        <v>77</v>
      </c>
      <c r="P736">
        <v>49</v>
      </c>
      <c r="Q736">
        <v>47</v>
      </c>
      <c r="R736">
        <v>45</v>
      </c>
      <c r="S736">
        <v>29</v>
      </c>
      <c r="T736">
        <v>17</v>
      </c>
      <c r="Z736">
        <v>575</v>
      </c>
      <c r="AA736" t="s">
        <v>1204</v>
      </c>
    </row>
    <row r="737" spans="1:27" x14ac:dyDescent="0.3">
      <c r="A737">
        <v>1</v>
      </c>
      <c r="B737" t="s">
        <v>477</v>
      </c>
      <c r="C737" t="s">
        <v>811</v>
      </c>
      <c r="N737">
        <v>16</v>
      </c>
      <c r="O737">
        <v>26</v>
      </c>
      <c r="P737">
        <v>25</v>
      </c>
      <c r="Q737">
        <v>51</v>
      </c>
      <c r="R737">
        <v>43</v>
      </c>
      <c r="S737">
        <v>22</v>
      </c>
      <c r="T737">
        <v>18</v>
      </c>
      <c r="U737">
        <v>24</v>
      </c>
      <c r="V737">
        <v>10</v>
      </c>
      <c r="W737">
        <v>2</v>
      </c>
      <c r="X737">
        <v>7</v>
      </c>
      <c r="Z737">
        <v>244</v>
      </c>
      <c r="AA737" t="s">
        <v>1204</v>
      </c>
    </row>
    <row r="738" spans="1:27" x14ac:dyDescent="0.3">
      <c r="A738">
        <v>1</v>
      </c>
      <c r="B738" t="s">
        <v>480</v>
      </c>
      <c r="C738" t="s">
        <v>844</v>
      </c>
      <c r="N738">
        <v>24</v>
      </c>
      <c r="O738">
        <v>23</v>
      </c>
      <c r="P738">
        <v>35</v>
      </c>
      <c r="Q738">
        <v>64</v>
      </c>
      <c r="R738">
        <v>58</v>
      </c>
      <c r="S738">
        <v>49</v>
      </c>
      <c r="T738">
        <v>43</v>
      </c>
      <c r="U738">
        <v>40</v>
      </c>
      <c r="V738">
        <v>20</v>
      </c>
      <c r="W738">
        <v>16</v>
      </c>
      <c r="X738">
        <v>4</v>
      </c>
      <c r="Z738">
        <v>376</v>
      </c>
      <c r="AA738" t="s">
        <v>1204</v>
      </c>
    </row>
    <row r="739" spans="1:27" x14ac:dyDescent="0.3">
      <c r="A739">
        <v>1</v>
      </c>
      <c r="B739" t="s">
        <v>481</v>
      </c>
      <c r="C739" t="s">
        <v>811</v>
      </c>
      <c r="N739">
        <v>49</v>
      </c>
      <c r="O739">
        <v>57</v>
      </c>
      <c r="P739">
        <v>68</v>
      </c>
      <c r="Q739">
        <v>100</v>
      </c>
      <c r="R739">
        <v>85</v>
      </c>
      <c r="S739">
        <v>53</v>
      </c>
      <c r="T739">
        <v>41</v>
      </c>
      <c r="U739">
        <v>37</v>
      </c>
      <c r="V739">
        <v>12</v>
      </c>
      <c r="W739">
        <v>5</v>
      </c>
      <c r="X739">
        <v>5</v>
      </c>
      <c r="Z739">
        <v>512</v>
      </c>
      <c r="AA739" t="s">
        <v>1204</v>
      </c>
    </row>
    <row r="740" spans="1:27" x14ac:dyDescent="0.3">
      <c r="A740">
        <v>1</v>
      </c>
      <c r="B740" t="s">
        <v>482</v>
      </c>
      <c r="C740" t="s">
        <v>844</v>
      </c>
      <c r="N740">
        <v>53</v>
      </c>
      <c r="O740">
        <v>58</v>
      </c>
      <c r="P740">
        <v>59</v>
      </c>
      <c r="Q740">
        <v>90</v>
      </c>
      <c r="R740">
        <v>82</v>
      </c>
      <c r="S740">
        <v>61</v>
      </c>
      <c r="T740">
        <v>55</v>
      </c>
      <c r="U740">
        <v>39</v>
      </c>
      <c r="V740">
        <v>20</v>
      </c>
      <c r="W740">
        <v>15</v>
      </c>
      <c r="X740">
        <v>14</v>
      </c>
      <c r="Z740">
        <v>546</v>
      </c>
      <c r="AA740" t="s">
        <v>1204</v>
      </c>
    </row>
    <row r="741" spans="1:27" x14ac:dyDescent="0.3">
      <c r="A741">
        <v>1</v>
      </c>
      <c r="B741" t="s">
        <v>483</v>
      </c>
      <c r="C741" t="s">
        <v>811</v>
      </c>
      <c r="N741">
        <v>76</v>
      </c>
      <c r="O741">
        <v>79</v>
      </c>
      <c r="P741">
        <v>65</v>
      </c>
      <c r="Q741">
        <v>103</v>
      </c>
      <c r="R741">
        <v>98</v>
      </c>
      <c r="S741">
        <v>66</v>
      </c>
      <c r="T741">
        <v>58</v>
      </c>
      <c r="U741">
        <v>47</v>
      </c>
      <c r="V741">
        <v>23</v>
      </c>
      <c r="W741">
        <v>20</v>
      </c>
      <c r="X741">
        <v>19</v>
      </c>
      <c r="Z741">
        <v>654</v>
      </c>
      <c r="AA741" t="s">
        <v>1204</v>
      </c>
    </row>
    <row r="742" spans="1:27" x14ac:dyDescent="0.3">
      <c r="A742">
        <v>1</v>
      </c>
      <c r="B742" t="s">
        <v>484</v>
      </c>
      <c r="C742" t="s">
        <v>1210</v>
      </c>
      <c r="N742">
        <v>72</v>
      </c>
      <c r="O742">
        <v>79</v>
      </c>
      <c r="P742">
        <v>70</v>
      </c>
      <c r="Q742">
        <v>100</v>
      </c>
      <c r="R742">
        <v>72</v>
      </c>
      <c r="S742">
        <v>71</v>
      </c>
      <c r="T742">
        <v>67</v>
      </c>
      <c r="U742">
        <v>47</v>
      </c>
      <c r="V742">
        <v>26</v>
      </c>
      <c r="W742">
        <v>27</v>
      </c>
      <c r="X742">
        <v>15</v>
      </c>
      <c r="Z742">
        <v>646</v>
      </c>
      <c r="AA742" t="s">
        <v>1204</v>
      </c>
    </row>
    <row r="743" spans="1:27" x14ac:dyDescent="0.3">
      <c r="A743">
        <v>1</v>
      </c>
      <c r="B743" t="s">
        <v>485</v>
      </c>
      <c r="C743" t="s">
        <v>844</v>
      </c>
      <c r="N743">
        <v>3</v>
      </c>
      <c r="O743">
        <v>24</v>
      </c>
      <c r="P743">
        <v>25</v>
      </c>
      <c r="Q743">
        <v>39</v>
      </c>
      <c r="R743">
        <v>34</v>
      </c>
      <c r="S743">
        <v>24</v>
      </c>
      <c r="T743">
        <v>29</v>
      </c>
      <c r="U743">
        <v>23</v>
      </c>
      <c r="V743">
        <v>13</v>
      </c>
      <c r="W743">
        <v>18</v>
      </c>
      <c r="X743">
        <v>7</v>
      </c>
      <c r="Z743">
        <v>239</v>
      </c>
      <c r="AA743" t="s">
        <v>1204</v>
      </c>
    </row>
    <row r="744" spans="1:27" x14ac:dyDescent="0.3">
      <c r="A744">
        <v>1</v>
      </c>
      <c r="B744" t="s">
        <v>486</v>
      </c>
      <c r="C744" t="s">
        <v>811</v>
      </c>
      <c r="N744">
        <v>59</v>
      </c>
      <c r="O744">
        <v>69</v>
      </c>
      <c r="P744">
        <v>74</v>
      </c>
      <c r="Q744">
        <v>102</v>
      </c>
      <c r="R744">
        <v>88</v>
      </c>
      <c r="S744">
        <v>60</v>
      </c>
      <c r="T744">
        <v>60</v>
      </c>
      <c r="U744">
        <v>53</v>
      </c>
      <c r="V744">
        <v>35</v>
      </c>
      <c r="W744">
        <v>29</v>
      </c>
      <c r="X744">
        <v>20</v>
      </c>
      <c r="Z744">
        <v>649</v>
      </c>
      <c r="AA744" t="s">
        <v>1204</v>
      </c>
    </row>
    <row r="745" spans="1:27" x14ac:dyDescent="0.3">
      <c r="A745">
        <v>1</v>
      </c>
      <c r="B745" t="s">
        <v>487</v>
      </c>
      <c r="C745" t="s">
        <v>1210</v>
      </c>
      <c r="N745">
        <v>37</v>
      </c>
      <c r="O745">
        <v>33</v>
      </c>
      <c r="P745">
        <v>52</v>
      </c>
      <c r="Q745">
        <v>70</v>
      </c>
      <c r="R745">
        <v>65</v>
      </c>
      <c r="S745">
        <v>55</v>
      </c>
      <c r="T745">
        <v>47</v>
      </c>
      <c r="U745">
        <v>45</v>
      </c>
      <c r="V745">
        <v>27</v>
      </c>
      <c r="W745">
        <v>23</v>
      </c>
      <c r="X745">
        <v>19</v>
      </c>
      <c r="Z745">
        <v>473</v>
      </c>
      <c r="AA745" t="s">
        <v>1204</v>
      </c>
    </row>
    <row r="746" spans="1:27" x14ac:dyDescent="0.3">
      <c r="A746">
        <v>1</v>
      </c>
      <c r="B746" t="s">
        <v>488</v>
      </c>
      <c r="C746" t="s">
        <v>844</v>
      </c>
      <c r="N746">
        <v>63</v>
      </c>
      <c r="O746">
        <v>63</v>
      </c>
      <c r="P746">
        <v>71</v>
      </c>
      <c r="Q746">
        <v>104</v>
      </c>
      <c r="R746">
        <v>84</v>
      </c>
      <c r="S746">
        <v>69</v>
      </c>
      <c r="T746">
        <v>60</v>
      </c>
      <c r="U746">
        <v>57</v>
      </c>
      <c r="V746">
        <v>39</v>
      </c>
      <c r="W746">
        <v>39</v>
      </c>
      <c r="X746">
        <v>36</v>
      </c>
      <c r="Z746">
        <v>685</v>
      </c>
      <c r="AA746" t="s">
        <v>1204</v>
      </c>
    </row>
    <row r="747" spans="1:27" x14ac:dyDescent="0.3">
      <c r="A747">
        <v>1</v>
      </c>
      <c r="B747" t="s">
        <v>1237</v>
      </c>
      <c r="C747" t="s">
        <v>1024</v>
      </c>
      <c r="K747">
        <v>17</v>
      </c>
      <c r="L747">
        <v>18</v>
      </c>
      <c r="M747">
        <v>14</v>
      </c>
      <c r="N747">
        <v>17</v>
      </c>
      <c r="O747">
        <v>5</v>
      </c>
      <c r="P747">
        <v>6</v>
      </c>
      <c r="Z747">
        <v>77</v>
      </c>
      <c r="AA747" t="s">
        <v>1204</v>
      </c>
    </row>
    <row r="748" spans="1:27" x14ac:dyDescent="0.3">
      <c r="A748">
        <v>2</v>
      </c>
      <c r="B748" t="s">
        <v>1237</v>
      </c>
      <c r="C748" t="s">
        <v>1024</v>
      </c>
      <c r="K748">
        <v>3</v>
      </c>
      <c r="L748">
        <v>3</v>
      </c>
      <c r="M748">
        <v>1</v>
      </c>
      <c r="N748">
        <v>1</v>
      </c>
      <c r="O748">
        <v>1</v>
      </c>
      <c r="P748">
        <v>1</v>
      </c>
      <c r="Z748">
        <v>10</v>
      </c>
      <c r="AA748" t="s">
        <v>1204</v>
      </c>
    </row>
    <row r="749" spans="1:27" x14ac:dyDescent="0.3">
      <c r="A749">
        <v>1</v>
      </c>
      <c r="B749" t="s">
        <v>1238</v>
      </c>
      <c r="C749" t="s">
        <v>844</v>
      </c>
      <c r="K749">
        <v>16</v>
      </c>
      <c r="L749">
        <v>17</v>
      </c>
      <c r="M749">
        <v>12</v>
      </c>
      <c r="N749">
        <v>11</v>
      </c>
      <c r="O749">
        <v>2</v>
      </c>
      <c r="P749">
        <v>2</v>
      </c>
      <c r="Z749">
        <v>60</v>
      </c>
      <c r="AA749" t="s">
        <v>1204</v>
      </c>
    </row>
    <row r="750" spans="1:27" x14ac:dyDescent="0.3">
      <c r="A750">
        <v>2</v>
      </c>
      <c r="B750" t="s">
        <v>1238</v>
      </c>
      <c r="C750" t="s">
        <v>844</v>
      </c>
      <c r="K750">
        <v>3</v>
      </c>
      <c r="L750">
        <v>3</v>
      </c>
      <c r="M750">
        <v>1</v>
      </c>
      <c r="N750">
        <v>1</v>
      </c>
      <c r="O750">
        <v>1</v>
      </c>
      <c r="P750">
        <v>1</v>
      </c>
      <c r="Z750">
        <v>10</v>
      </c>
      <c r="AA750" t="s">
        <v>1204</v>
      </c>
    </row>
    <row r="751" spans="1:27" x14ac:dyDescent="0.3">
      <c r="A751">
        <v>1</v>
      </c>
      <c r="B751" t="s">
        <v>1239</v>
      </c>
      <c r="C751" t="s">
        <v>1013</v>
      </c>
      <c r="N751">
        <v>10</v>
      </c>
      <c r="O751">
        <v>6</v>
      </c>
      <c r="P751">
        <v>5</v>
      </c>
      <c r="Z751">
        <v>21</v>
      </c>
      <c r="AA751" t="s">
        <v>1204</v>
      </c>
    </row>
    <row r="752" spans="1:27" x14ac:dyDescent="0.3">
      <c r="A752">
        <v>1</v>
      </c>
      <c r="B752" t="s">
        <v>1240</v>
      </c>
      <c r="C752" t="s">
        <v>1221</v>
      </c>
      <c r="O752">
        <v>5</v>
      </c>
      <c r="P752">
        <v>6</v>
      </c>
      <c r="Z752">
        <v>11</v>
      </c>
      <c r="AA752" t="s">
        <v>1204</v>
      </c>
    </row>
    <row r="753" spans="1:27" x14ac:dyDescent="0.3">
      <c r="A753">
        <v>1</v>
      </c>
      <c r="B753" t="s">
        <v>489</v>
      </c>
      <c r="C753" t="s">
        <v>808</v>
      </c>
      <c r="E753">
        <v>12</v>
      </c>
      <c r="F753">
        <v>3</v>
      </c>
      <c r="G753">
        <v>4</v>
      </c>
      <c r="H753">
        <v>7</v>
      </c>
      <c r="I753">
        <v>9</v>
      </c>
      <c r="J753">
        <v>10</v>
      </c>
      <c r="K753">
        <v>8</v>
      </c>
      <c r="L753">
        <v>7</v>
      </c>
      <c r="Z753">
        <v>60</v>
      </c>
      <c r="AA753" t="s">
        <v>1204</v>
      </c>
    </row>
    <row r="754" spans="1:27" x14ac:dyDescent="0.3">
      <c r="A754">
        <v>1</v>
      </c>
      <c r="B754" t="s">
        <v>490</v>
      </c>
      <c r="C754" t="s">
        <v>808</v>
      </c>
      <c r="F754">
        <v>1</v>
      </c>
      <c r="Z754">
        <v>1</v>
      </c>
      <c r="AA754" t="s">
        <v>1204</v>
      </c>
    </row>
    <row r="755" spans="1:27" x14ac:dyDescent="0.3">
      <c r="A755">
        <v>1</v>
      </c>
      <c r="B755" t="s">
        <v>491</v>
      </c>
      <c r="C755" t="s">
        <v>1213</v>
      </c>
      <c r="E755">
        <v>20</v>
      </c>
      <c r="F755">
        <v>17</v>
      </c>
      <c r="G755">
        <v>29</v>
      </c>
      <c r="H755">
        <v>30</v>
      </c>
      <c r="I755">
        <v>36</v>
      </c>
      <c r="J755">
        <v>38</v>
      </c>
      <c r="K755">
        <v>34</v>
      </c>
      <c r="L755">
        <v>24</v>
      </c>
      <c r="Z755">
        <v>228</v>
      </c>
      <c r="AA755" t="s">
        <v>1204</v>
      </c>
    </row>
    <row r="756" spans="1:27" x14ac:dyDescent="0.3">
      <c r="A756">
        <v>1</v>
      </c>
      <c r="B756" t="s">
        <v>492</v>
      </c>
      <c r="C756" t="s">
        <v>1261</v>
      </c>
      <c r="E756">
        <v>1</v>
      </c>
      <c r="F756">
        <v>11</v>
      </c>
      <c r="G756">
        <v>22</v>
      </c>
      <c r="H756">
        <v>33</v>
      </c>
      <c r="I756">
        <v>40</v>
      </c>
      <c r="J756">
        <v>45</v>
      </c>
      <c r="K756">
        <v>42</v>
      </c>
      <c r="L756">
        <v>33</v>
      </c>
      <c r="Z756">
        <v>227</v>
      </c>
      <c r="AA756" t="s">
        <v>1204</v>
      </c>
    </row>
    <row r="757" spans="1:27" x14ac:dyDescent="0.3">
      <c r="A757">
        <v>1</v>
      </c>
      <c r="B757" t="s">
        <v>494</v>
      </c>
      <c r="C757" t="s">
        <v>1241</v>
      </c>
      <c r="E757">
        <v>1</v>
      </c>
      <c r="F757">
        <v>7</v>
      </c>
      <c r="G757">
        <v>29</v>
      </c>
      <c r="H757">
        <v>43</v>
      </c>
      <c r="I757">
        <v>55</v>
      </c>
      <c r="J757">
        <v>55</v>
      </c>
      <c r="K757">
        <v>49</v>
      </c>
      <c r="L757">
        <v>33</v>
      </c>
      <c r="Z757">
        <v>272</v>
      </c>
      <c r="AA757" t="s">
        <v>1204</v>
      </c>
    </row>
    <row r="758" spans="1:27" x14ac:dyDescent="0.3">
      <c r="A758">
        <v>1</v>
      </c>
      <c r="B758" t="s">
        <v>496</v>
      </c>
      <c r="C758" t="s">
        <v>1213</v>
      </c>
      <c r="E758">
        <v>13</v>
      </c>
      <c r="F758">
        <v>88</v>
      </c>
      <c r="G758">
        <v>96</v>
      </c>
      <c r="H758">
        <v>115</v>
      </c>
      <c r="I758">
        <v>106</v>
      </c>
      <c r="J758">
        <v>104</v>
      </c>
      <c r="K758">
        <v>35</v>
      </c>
      <c r="L758">
        <v>27</v>
      </c>
      <c r="Z758">
        <v>584</v>
      </c>
      <c r="AA758" t="s">
        <v>1204</v>
      </c>
    </row>
    <row r="759" spans="1:27" x14ac:dyDescent="0.3">
      <c r="A759">
        <v>1</v>
      </c>
      <c r="B759" t="s">
        <v>497</v>
      </c>
      <c r="C759" t="s">
        <v>1261</v>
      </c>
      <c r="E759">
        <v>2</v>
      </c>
      <c r="F759">
        <v>7</v>
      </c>
      <c r="G759">
        <v>14</v>
      </c>
      <c r="H759">
        <v>8</v>
      </c>
      <c r="I759">
        <v>5</v>
      </c>
      <c r="K759">
        <v>21</v>
      </c>
      <c r="L759">
        <v>18</v>
      </c>
      <c r="Z759">
        <v>75</v>
      </c>
      <c r="AA759" t="s">
        <v>1204</v>
      </c>
    </row>
    <row r="760" spans="1:27" x14ac:dyDescent="0.3">
      <c r="A760">
        <v>1</v>
      </c>
      <c r="B760" t="s">
        <v>498</v>
      </c>
      <c r="C760" t="s">
        <v>1241</v>
      </c>
      <c r="E760">
        <v>5</v>
      </c>
      <c r="F760">
        <v>17</v>
      </c>
      <c r="G760">
        <v>25</v>
      </c>
      <c r="H760">
        <v>26</v>
      </c>
      <c r="I760">
        <v>31</v>
      </c>
      <c r="J760">
        <v>27</v>
      </c>
      <c r="K760">
        <v>25</v>
      </c>
      <c r="L760">
        <v>24</v>
      </c>
      <c r="Z760">
        <v>180</v>
      </c>
      <c r="AA760" t="s">
        <v>1204</v>
      </c>
    </row>
    <row r="761" spans="1:27" x14ac:dyDescent="0.3">
      <c r="A761">
        <v>1</v>
      </c>
      <c r="B761" t="s">
        <v>499</v>
      </c>
      <c r="C761" t="s">
        <v>1241</v>
      </c>
      <c r="E761">
        <v>3</v>
      </c>
      <c r="G761">
        <v>2</v>
      </c>
      <c r="H761">
        <v>5</v>
      </c>
      <c r="K761">
        <v>2</v>
      </c>
      <c r="L761">
        <v>5</v>
      </c>
      <c r="Z761">
        <v>17</v>
      </c>
      <c r="AA761" t="s">
        <v>1204</v>
      </c>
    </row>
    <row r="762" spans="1:27" x14ac:dyDescent="0.3">
      <c r="A762">
        <v>1</v>
      </c>
      <c r="B762" t="s">
        <v>501</v>
      </c>
      <c r="C762" t="s">
        <v>824</v>
      </c>
      <c r="F762">
        <v>5</v>
      </c>
      <c r="H762">
        <v>3</v>
      </c>
      <c r="I762">
        <v>9</v>
      </c>
      <c r="J762">
        <v>5</v>
      </c>
      <c r="K762">
        <v>9</v>
      </c>
      <c r="L762">
        <v>11</v>
      </c>
      <c r="Z762">
        <v>42</v>
      </c>
      <c r="AA762" t="s">
        <v>1204</v>
      </c>
    </row>
    <row r="763" spans="1:27" x14ac:dyDescent="0.3">
      <c r="A763">
        <v>1</v>
      </c>
      <c r="B763" t="s">
        <v>502</v>
      </c>
      <c r="C763" t="s">
        <v>824</v>
      </c>
      <c r="F763">
        <v>1</v>
      </c>
      <c r="G763">
        <v>12</v>
      </c>
      <c r="H763">
        <v>22</v>
      </c>
      <c r="I763">
        <v>24</v>
      </c>
      <c r="J763">
        <v>25</v>
      </c>
      <c r="K763">
        <v>22</v>
      </c>
      <c r="L763">
        <v>20</v>
      </c>
      <c r="Z763">
        <v>126</v>
      </c>
      <c r="AA763" t="s">
        <v>1204</v>
      </c>
    </row>
    <row r="764" spans="1:27" x14ac:dyDescent="0.3">
      <c r="A764">
        <v>1</v>
      </c>
      <c r="B764" t="s">
        <v>503</v>
      </c>
      <c r="C764" t="s">
        <v>808</v>
      </c>
      <c r="E764">
        <v>6</v>
      </c>
      <c r="F764">
        <v>14</v>
      </c>
      <c r="G764">
        <v>32</v>
      </c>
      <c r="H764">
        <v>32</v>
      </c>
      <c r="I764">
        <v>42</v>
      </c>
      <c r="J764">
        <v>47</v>
      </c>
      <c r="K764">
        <v>40</v>
      </c>
      <c r="L764">
        <v>33</v>
      </c>
      <c r="Z764">
        <v>246</v>
      </c>
      <c r="AA764" t="s">
        <v>1204</v>
      </c>
    </row>
    <row r="765" spans="1:27" x14ac:dyDescent="0.3">
      <c r="A765">
        <v>1</v>
      </c>
      <c r="B765" t="s">
        <v>504</v>
      </c>
      <c r="C765" t="s">
        <v>844</v>
      </c>
      <c r="E765">
        <v>4</v>
      </c>
      <c r="F765">
        <v>8</v>
      </c>
      <c r="G765">
        <v>14</v>
      </c>
      <c r="H765">
        <v>14</v>
      </c>
      <c r="I765">
        <v>19</v>
      </c>
      <c r="J765">
        <v>19</v>
      </c>
      <c r="K765">
        <v>14</v>
      </c>
      <c r="L765">
        <v>12</v>
      </c>
      <c r="Z765">
        <v>104</v>
      </c>
      <c r="AA765" t="s">
        <v>1204</v>
      </c>
    </row>
    <row r="766" spans="1:27" x14ac:dyDescent="0.3">
      <c r="A766">
        <v>1</v>
      </c>
      <c r="B766" t="s">
        <v>506</v>
      </c>
      <c r="C766" t="s">
        <v>844</v>
      </c>
      <c r="E766">
        <v>2</v>
      </c>
      <c r="F766">
        <v>3</v>
      </c>
      <c r="G766">
        <v>7</v>
      </c>
      <c r="H766">
        <v>11</v>
      </c>
      <c r="I766">
        <v>10</v>
      </c>
      <c r="J766">
        <v>11</v>
      </c>
      <c r="K766">
        <v>8</v>
      </c>
      <c r="L766">
        <v>1</v>
      </c>
      <c r="Z766">
        <v>53</v>
      </c>
      <c r="AA766" t="s">
        <v>1204</v>
      </c>
    </row>
    <row r="767" spans="1:27" x14ac:dyDescent="0.3">
      <c r="A767">
        <v>1</v>
      </c>
      <c r="B767" t="s">
        <v>508</v>
      </c>
      <c r="C767" t="s">
        <v>811</v>
      </c>
      <c r="E767">
        <v>2</v>
      </c>
      <c r="F767">
        <v>6</v>
      </c>
      <c r="H767">
        <v>31</v>
      </c>
      <c r="I767">
        <v>37</v>
      </c>
      <c r="J767">
        <v>33</v>
      </c>
      <c r="K767">
        <v>29</v>
      </c>
      <c r="L767">
        <v>17</v>
      </c>
      <c r="Z767">
        <v>155</v>
      </c>
      <c r="AA767" t="s">
        <v>1204</v>
      </c>
    </row>
    <row r="768" spans="1:27" x14ac:dyDescent="0.3">
      <c r="A768">
        <v>1</v>
      </c>
      <c r="B768" t="s">
        <v>509</v>
      </c>
      <c r="C768" t="s">
        <v>811</v>
      </c>
      <c r="E768">
        <v>1</v>
      </c>
      <c r="K768">
        <v>1</v>
      </c>
      <c r="L768">
        <v>1</v>
      </c>
      <c r="Z768">
        <v>3</v>
      </c>
      <c r="AA768" t="s">
        <v>1204</v>
      </c>
    </row>
    <row r="769" spans="1:27" x14ac:dyDescent="0.3">
      <c r="A769">
        <v>1</v>
      </c>
      <c r="B769" t="s">
        <v>510</v>
      </c>
      <c r="C769" t="s">
        <v>1222</v>
      </c>
      <c r="F769">
        <v>2</v>
      </c>
      <c r="G769">
        <v>6</v>
      </c>
      <c r="H769">
        <v>10</v>
      </c>
      <c r="I769">
        <v>13</v>
      </c>
      <c r="J769">
        <v>12</v>
      </c>
      <c r="K769">
        <v>12</v>
      </c>
      <c r="L769">
        <v>7</v>
      </c>
      <c r="Z769">
        <v>62</v>
      </c>
      <c r="AA769" t="s">
        <v>1204</v>
      </c>
    </row>
    <row r="770" spans="1:27" x14ac:dyDescent="0.3">
      <c r="A770">
        <v>1</v>
      </c>
      <c r="B770" t="s">
        <v>511</v>
      </c>
      <c r="C770" t="s">
        <v>1223</v>
      </c>
      <c r="G770">
        <v>2</v>
      </c>
      <c r="H770">
        <v>11</v>
      </c>
      <c r="I770">
        <v>12</v>
      </c>
      <c r="J770">
        <v>11</v>
      </c>
      <c r="K770">
        <v>7</v>
      </c>
      <c r="L770">
        <v>5</v>
      </c>
      <c r="Z770">
        <v>48</v>
      </c>
      <c r="AA770" t="s">
        <v>1204</v>
      </c>
    </row>
    <row r="771" spans="1:27" x14ac:dyDescent="0.3">
      <c r="A771">
        <v>1</v>
      </c>
      <c r="B771" t="s">
        <v>512</v>
      </c>
      <c r="C771" t="s">
        <v>872</v>
      </c>
      <c r="E771">
        <v>8</v>
      </c>
      <c r="F771">
        <v>75</v>
      </c>
      <c r="G771">
        <v>95</v>
      </c>
      <c r="H771">
        <v>116</v>
      </c>
      <c r="I771">
        <v>115</v>
      </c>
      <c r="J771">
        <v>107</v>
      </c>
      <c r="K771">
        <v>37</v>
      </c>
      <c r="L771">
        <v>25</v>
      </c>
      <c r="Z771">
        <v>578</v>
      </c>
      <c r="AA771" t="s">
        <v>1204</v>
      </c>
    </row>
    <row r="772" spans="1:27" x14ac:dyDescent="0.3">
      <c r="A772">
        <v>1</v>
      </c>
      <c r="B772" t="s">
        <v>513</v>
      </c>
      <c r="C772" t="s">
        <v>888</v>
      </c>
      <c r="E772">
        <v>3</v>
      </c>
      <c r="F772">
        <v>8</v>
      </c>
      <c r="G772">
        <v>14</v>
      </c>
      <c r="H772">
        <v>28</v>
      </c>
      <c r="I772">
        <v>38</v>
      </c>
      <c r="J772">
        <v>43</v>
      </c>
      <c r="K772">
        <v>33</v>
      </c>
      <c r="L772">
        <v>24</v>
      </c>
      <c r="Z772">
        <v>191</v>
      </c>
      <c r="AA772" t="s">
        <v>1204</v>
      </c>
    </row>
    <row r="773" spans="1:27" x14ac:dyDescent="0.3">
      <c r="A773">
        <v>1</v>
      </c>
      <c r="B773" t="s">
        <v>514</v>
      </c>
      <c r="C773" t="s">
        <v>978</v>
      </c>
      <c r="E773">
        <v>2</v>
      </c>
      <c r="F773">
        <v>4</v>
      </c>
      <c r="G773">
        <v>7</v>
      </c>
      <c r="H773">
        <v>10</v>
      </c>
      <c r="I773">
        <v>9</v>
      </c>
      <c r="J773">
        <v>7</v>
      </c>
      <c r="K773">
        <v>6</v>
      </c>
      <c r="L773">
        <v>7</v>
      </c>
      <c r="Z773">
        <v>52</v>
      </c>
      <c r="AA773" t="s">
        <v>1204</v>
      </c>
    </row>
    <row r="774" spans="1:27" x14ac:dyDescent="0.3">
      <c r="A774">
        <v>1</v>
      </c>
      <c r="B774" t="s">
        <v>515</v>
      </c>
      <c r="C774" t="s">
        <v>1001</v>
      </c>
      <c r="F774">
        <v>10</v>
      </c>
      <c r="G774">
        <v>11</v>
      </c>
      <c r="H774">
        <v>16</v>
      </c>
      <c r="I774">
        <v>18</v>
      </c>
      <c r="J774">
        <v>17</v>
      </c>
      <c r="K774">
        <v>13</v>
      </c>
      <c r="L774">
        <v>6</v>
      </c>
      <c r="Z774">
        <v>91</v>
      </c>
      <c r="AA774" t="s">
        <v>1204</v>
      </c>
    </row>
    <row r="775" spans="1:27" x14ac:dyDescent="0.3">
      <c r="A775">
        <v>1</v>
      </c>
      <c r="B775" t="s">
        <v>516</v>
      </c>
      <c r="C775" t="s">
        <v>1001</v>
      </c>
      <c r="E775">
        <v>7</v>
      </c>
      <c r="F775">
        <v>6</v>
      </c>
      <c r="G775">
        <v>1</v>
      </c>
      <c r="H775">
        <v>1</v>
      </c>
      <c r="Z775">
        <v>15</v>
      </c>
      <c r="AA775" t="s">
        <v>1204</v>
      </c>
    </row>
    <row r="776" spans="1:27" x14ac:dyDescent="0.3">
      <c r="A776">
        <v>1</v>
      </c>
      <c r="B776" t="s">
        <v>517</v>
      </c>
      <c r="C776" t="s">
        <v>978</v>
      </c>
      <c r="E776">
        <v>11</v>
      </c>
      <c r="F776">
        <v>2</v>
      </c>
      <c r="H776">
        <v>9</v>
      </c>
      <c r="I776">
        <v>12</v>
      </c>
      <c r="J776">
        <v>18</v>
      </c>
      <c r="K776">
        <v>9</v>
      </c>
      <c r="L776">
        <v>3</v>
      </c>
      <c r="Z776">
        <v>64</v>
      </c>
      <c r="AA776" t="s">
        <v>1204</v>
      </c>
    </row>
    <row r="777" spans="1:27" x14ac:dyDescent="0.3">
      <c r="A777">
        <v>1</v>
      </c>
      <c r="B777" t="s">
        <v>518</v>
      </c>
      <c r="C777" t="s">
        <v>1001</v>
      </c>
      <c r="E777">
        <v>2</v>
      </c>
      <c r="F777">
        <v>2</v>
      </c>
      <c r="L777">
        <v>3</v>
      </c>
      <c r="Z777">
        <v>7</v>
      </c>
      <c r="AA777" t="s">
        <v>1204</v>
      </c>
    </row>
    <row r="778" spans="1:27" x14ac:dyDescent="0.3">
      <c r="A778">
        <v>2</v>
      </c>
      <c r="B778" t="s">
        <v>518</v>
      </c>
      <c r="C778" t="s">
        <v>1001</v>
      </c>
      <c r="F778">
        <v>1</v>
      </c>
      <c r="Z778">
        <v>1</v>
      </c>
      <c r="AA778" t="s">
        <v>1204</v>
      </c>
    </row>
    <row r="779" spans="1:27" x14ac:dyDescent="0.3">
      <c r="A779">
        <v>1</v>
      </c>
      <c r="B779" t="s">
        <v>519</v>
      </c>
      <c r="C779" t="s">
        <v>978</v>
      </c>
      <c r="E779">
        <v>1</v>
      </c>
      <c r="F779">
        <v>3</v>
      </c>
      <c r="G779">
        <v>4</v>
      </c>
      <c r="H779">
        <v>6</v>
      </c>
      <c r="I779">
        <v>10</v>
      </c>
      <c r="J779">
        <v>20</v>
      </c>
      <c r="K779">
        <v>10</v>
      </c>
      <c r="L779">
        <v>5</v>
      </c>
      <c r="Z779">
        <v>59</v>
      </c>
      <c r="AA779" t="s">
        <v>1204</v>
      </c>
    </row>
    <row r="780" spans="1:27" x14ac:dyDescent="0.3">
      <c r="A780">
        <v>1</v>
      </c>
      <c r="B780" t="s">
        <v>521</v>
      </c>
      <c r="C780" t="s">
        <v>978</v>
      </c>
      <c r="F780">
        <v>2</v>
      </c>
      <c r="I780">
        <v>10</v>
      </c>
      <c r="J780">
        <v>12</v>
      </c>
      <c r="K780">
        <v>12</v>
      </c>
      <c r="L780">
        <v>12</v>
      </c>
      <c r="Z780">
        <v>48</v>
      </c>
      <c r="AA780" t="s">
        <v>1204</v>
      </c>
    </row>
    <row r="781" spans="1:27" x14ac:dyDescent="0.3">
      <c r="A781">
        <v>1</v>
      </c>
      <c r="B781" t="s">
        <v>522</v>
      </c>
      <c r="C781" t="s">
        <v>945</v>
      </c>
      <c r="F781">
        <v>1</v>
      </c>
      <c r="G781">
        <v>2</v>
      </c>
      <c r="H781">
        <v>7</v>
      </c>
      <c r="I781">
        <v>16</v>
      </c>
      <c r="J781">
        <v>16</v>
      </c>
      <c r="K781">
        <v>14</v>
      </c>
      <c r="L781">
        <v>10</v>
      </c>
      <c r="Z781">
        <v>66</v>
      </c>
      <c r="AA781" t="s">
        <v>1204</v>
      </c>
    </row>
    <row r="782" spans="1:27" x14ac:dyDescent="0.3">
      <c r="A782">
        <v>1</v>
      </c>
      <c r="B782" t="s">
        <v>524</v>
      </c>
      <c r="C782" t="s">
        <v>844</v>
      </c>
      <c r="E782">
        <v>1</v>
      </c>
      <c r="F782">
        <v>3</v>
      </c>
      <c r="G782">
        <v>5</v>
      </c>
      <c r="H782">
        <v>14</v>
      </c>
      <c r="I782">
        <v>14</v>
      </c>
      <c r="J782">
        <v>14</v>
      </c>
      <c r="K782">
        <v>11</v>
      </c>
      <c r="L782">
        <v>10</v>
      </c>
      <c r="Z782">
        <v>72</v>
      </c>
      <c r="AA782" t="s">
        <v>1204</v>
      </c>
    </row>
    <row r="783" spans="1:27" x14ac:dyDescent="0.3">
      <c r="A783">
        <v>1</v>
      </c>
      <c r="B783" t="s">
        <v>525</v>
      </c>
      <c r="C783" t="s">
        <v>1136</v>
      </c>
      <c r="D783">
        <v>41</v>
      </c>
      <c r="E783">
        <v>83</v>
      </c>
      <c r="F783">
        <v>209</v>
      </c>
      <c r="G783">
        <v>210</v>
      </c>
      <c r="H783">
        <v>213</v>
      </c>
      <c r="I783">
        <v>169</v>
      </c>
      <c r="Z783">
        <v>925</v>
      </c>
      <c r="AA783" t="s">
        <v>1204</v>
      </c>
    </row>
    <row r="784" spans="1:27" x14ac:dyDescent="0.3">
      <c r="A784">
        <v>1</v>
      </c>
      <c r="B784" t="s">
        <v>529</v>
      </c>
      <c r="C784" t="s">
        <v>844</v>
      </c>
      <c r="D784">
        <v>28</v>
      </c>
      <c r="E784">
        <v>58</v>
      </c>
      <c r="F784">
        <v>165</v>
      </c>
      <c r="G784">
        <v>164</v>
      </c>
      <c r="H784">
        <v>169</v>
      </c>
      <c r="I784">
        <v>137</v>
      </c>
      <c r="Z784">
        <v>721</v>
      </c>
      <c r="AA784" t="s">
        <v>1204</v>
      </c>
    </row>
    <row r="785" spans="1:27" x14ac:dyDescent="0.3">
      <c r="A785">
        <v>1</v>
      </c>
      <c r="B785" t="s">
        <v>531</v>
      </c>
      <c r="C785" t="s">
        <v>811</v>
      </c>
      <c r="G785">
        <v>2</v>
      </c>
      <c r="H785">
        <v>7</v>
      </c>
      <c r="I785">
        <v>14</v>
      </c>
      <c r="J785">
        <v>22</v>
      </c>
      <c r="K785">
        <v>14</v>
      </c>
      <c r="L785">
        <v>9</v>
      </c>
      <c r="M785">
        <v>11</v>
      </c>
      <c r="Z785">
        <v>79</v>
      </c>
      <c r="AA785" t="s">
        <v>1204</v>
      </c>
    </row>
    <row r="786" spans="1:27" x14ac:dyDescent="0.3">
      <c r="A786">
        <v>1</v>
      </c>
      <c r="B786" t="s">
        <v>535</v>
      </c>
      <c r="C786" t="s">
        <v>960</v>
      </c>
      <c r="F786">
        <v>12</v>
      </c>
      <c r="G786">
        <v>16</v>
      </c>
      <c r="H786">
        <v>20</v>
      </c>
      <c r="I786">
        <v>10</v>
      </c>
      <c r="J786">
        <v>12</v>
      </c>
      <c r="K786">
        <v>6</v>
      </c>
      <c r="L786">
        <v>1</v>
      </c>
      <c r="M786">
        <v>4</v>
      </c>
      <c r="Z786">
        <v>81</v>
      </c>
      <c r="AA786" t="s">
        <v>1204</v>
      </c>
    </row>
    <row r="787" spans="1:27" x14ac:dyDescent="0.3">
      <c r="A787">
        <v>1</v>
      </c>
      <c r="B787" t="s">
        <v>537</v>
      </c>
      <c r="C787" t="s">
        <v>973</v>
      </c>
      <c r="F787">
        <v>15</v>
      </c>
      <c r="G787">
        <v>10</v>
      </c>
      <c r="H787">
        <v>12</v>
      </c>
      <c r="I787">
        <v>11</v>
      </c>
      <c r="J787">
        <v>10</v>
      </c>
      <c r="K787">
        <v>8</v>
      </c>
      <c r="L787">
        <v>10</v>
      </c>
      <c r="M787">
        <v>7</v>
      </c>
      <c r="Z787">
        <v>83</v>
      </c>
      <c r="AA787" t="s">
        <v>1204</v>
      </c>
    </row>
    <row r="788" spans="1:27" x14ac:dyDescent="0.3">
      <c r="A788">
        <v>1</v>
      </c>
      <c r="B788" t="s">
        <v>539</v>
      </c>
      <c r="C788" t="s">
        <v>811</v>
      </c>
      <c r="F788">
        <v>8</v>
      </c>
      <c r="G788">
        <v>11</v>
      </c>
      <c r="H788">
        <v>11</v>
      </c>
      <c r="I788">
        <v>21</v>
      </c>
      <c r="J788">
        <v>23</v>
      </c>
      <c r="K788">
        <v>21</v>
      </c>
      <c r="L788">
        <v>16</v>
      </c>
      <c r="M788">
        <v>10</v>
      </c>
      <c r="Z788">
        <v>121</v>
      </c>
      <c r="AA788" t="s">
        <v>1204</v>
      </c>
    </row>
    <row r="789" spans="1:27" x14ac:dyDescent="0.3">
      <c r="A789">
        <v>1</v>
      </c>
      <c r="B789" t="s">
        <v>540</v>
      </c>
      <c r="C789" t="s">
        <v>973</v>
      </c>
      <c r="F789">
        <v>20</v>
      </c>
      <c r="G789">
        <v>14</v>
      </c>
      <c r="H789">
        <v>21</v>
      </c>
      <c r="I789">
        <v>30</v>
      </c>
      <c r="J789">
        <v>30</v>
      </c>
      <c r="K789">
        <v>27</v>
      </c>
      <c r="L789">
        <v>23</v>
      </c>
      <c r="M789">
        <v>23</v>
      </c>
      <c r="Z789">
        <v>188</v>
      </c>
      <c r="AA789" t="s">
        <v>1204</v>
      </c>
    </row>
    <row r="790" spans="1:27" x14ac:dyDescent="0.3">
      <c r="A790">
        <v>1</v>
      </c>
      <c r="B790" t="s">
        <v>547</v>
      </c>
      <c r="C790" t="s">
        <v>973</v>
      </c>
      <c r="F790">
        <v>19</v>
      </c>
      <c r="G790">
        <v>23</v>
      </c>
      <c r="H790">
        <v>32</v>
      </c>
      <c r="I790">
        <v>26</v>
      </c>
      <c r="J790">
        <v>30</v>
      </c>
      <c r="K790">
        <v>27</v>
      </c>
      <c r="L790">
        <v>19</v>
      </c>
      <c r="M790">
        <v>15</v>
      </c>
      <c r="Z790">
        <v>191</v>
      </c>
      <c r="AA790" t="s">
        <v>1204</v>
      </c>
    </row>
    <row r="791" spans="1:27" x14ac:dyDescent="0.3">
      <c r="A791">
        <v>1</v>
      </c>
      <c r="B791" t="s">
        <v>549</v>
      </c>
      <c r="C791" t="s">
        <v>945</v>
      </c>
      <c r="H791">
        <v>56</v>
      </c>
      <c r="I791">
        <v>80</v>
      </c>
      <c r="J791">
        <v>64</v>
      </c>
      <c r="K791">
        <v>64</v>
      </c>
      <c r="L791">
        <v>39</v>
      </c>
      <c r="M791">
        <v>39</v>
      </c>
      <c r="N791">
        <v>39</v>
      </c>
      <c r="O791">
        <v>36</v>
      </c>
      <c r="P791">
        <v>31</v>
      </c>
      <c r="Z791">
        <v>448</v>
      </c>
      <c r="AA791" t="s">
        <v>1204</v>
      </c>
    </row>
    <row r="792" spans="1:27" x14ac:dyDescent="0.3">
      <c r="A792">
        <v>1</v>
      </c>
      <c r="B792" t="s">
        <v>553</v>
      </c>
      <c r="C792" t="s">
        <v>1104</v>
      </c>
      <c r="H792">
        <v>38</v>
      </c>
      <c r="I792">
        <v>104</v>
      </c>
      <c r="J792">
        <v>157</v>
      </c>
      <c r="K792">
        <v>178</v>
      </c>
      <c r="L792">
        <v>188</v>
      </c>
      <c r="M792">
        <v>170</v>
      </c>
      <c r="N792">
        <v>151</v>
      </c>
      <c r="O792">
        <v>111</v>
      </c>
      <c r="P792">
        <v>78</v>
      </c>
      <c r="Z792">
        <v>1175</v>
      </c>
      <c r="AA792" t="s">
        <v>1204</v>
      </c>
    </row>
    <row r="793" spans="1:27" x14ac:dyDescent="0.3">
      <c r="A793">
        <v>1</v>
      </c>
      <c r="B793" t="s">
        <v>555</v>
      </c>
      <c r="C793" t="s">
        <v>844</v>
      </c>
      <c r="H793">
        <v>21</v>
      </c>
      <c r="I793">
        <v>59</v>
      </c>
      <c r="J793">
        <v>109</v>
      </c>
      <c r="K793">
        <v>148</v>
      </c>
      <c r="L793">
        <v>133</v>
      </c>
      <c r="M793">
        <v>123</v>
      </c>
      <c r="N793">
        <v>79</v>
      </c>
      <c r="O793">
        <v>97</v>
      </c>
      <c r="P793">
        <v>71</v>
      </c>
      <c r="Z793">
        <v>840</v>
      </c>
      <c r="AA793" t="s">
        <v>1204</v>
      </c>
    </row>
    <row r="794" spans="1:27" x14ac:dyDescent="0.3">
      <c r="A794">
        <v>1</v>
      </c>
      <c r="B794" t="s">
        <v>557</v>
      </c>
      <c r="C794" t="s">
        <v>945</v>
      </c>
      <c r="H794">
        <v>32</v>
      </c>
      <c r="I794">
        <v>35</v>
      </c>
      <c r="J794">
        <v>99</v>
      </c>
      <c r="K794">
        <v>111</v>
      </c>
      <c r="L794">
        <v>113</v>
      </c>
      <c r="M794">
        <v>106</v>
      </c>
      <c r="N794">
        <v>98</v>
      </c>
      <c r="O794">
        <v>95</v>
      </c>
      <c r="P794">
        <v>89</v>
      </c>
      <c r="Z794">
        <v>778</v>
      </c>
      <c r="AA794" t="s">
        <v>1204</v>
      </c>
    </row>
    <row r="795" spans="1:27" x14ac:dyDescent="0.3">
      <c r="A795" t="s">
        <v>1206</v>
      </c>
      <c r="B795" t="s">
        <v>557</v>
      </c>
      <c r="C795" t="s">
        <v>945</v>
      </c>
      <c r="K795">
        <v>8</v>
      </c>
      <c r="L795">
        <v>4</v>
      </c>
      <c r="M795">
        <v>10</v>
      </c>
      <c r="Z795">
        <v>22</v>
      </c>
      <c r="AA795" t="s">
        <v>1204</v>
      </c>
    </row>
    <row r="796" spans="1:27" x14ac:dyDescent="0.3">
      <c r="A796">
        <v>1</v>
      </c>
      <c r="B796" t="s">
        <v>561</v>
      </c>
      <c r="C796" t="s">
        <v>844</v>
      </c>
      <c r="H796">
        <v>15</v>
      </c>
      <c r="I796">
        <v>18</v>
      </c>
      <c r="J796">
        <v>135</v>
      </c>
      <c r="K796">
        <v>142</v>
      </c>
      <c r="L796">
        <v>146</v>
      </c>
      <c r="M796">
        <v>129</v>
      </c>
      <c r="N796">
        <v>121</v>
      </c>
      <c r="O796">
        <v>121</v>
      </c>
      <c r="P796">
        <v>105</v>
      </c>
      <c r="Z796">
        <v>932</v>
      </c>
      <c r="AA796" t="s">
        <v>1204</v>
      </c>
    </row>
    <row r="797" spans="1:27" x14ac:dyDescent="0.3">
      <c r="A797">
        <v>1</v>
      </c>
      <c r="B797" t="s">
        <v>562</v>
      </c>
      <c r="C797" t="s">
        <v>808</v>
      </c>
      <c r="H797">
        <v>39</v>
      </c>
      <c r="I797">
        <v>57</v>
      </c>
      <c r="J797">
        <v>64</v>
      </c>
      <c r="K797">
        <v>95</v>
      </c>
      <c r="L797">
        <v>77</v>
      </c>
      <c r="M797">
        <v>93</v>
      </c>
      <c r="N797">
        <v>76</v>
      </c>
      <c r="O797">
        <v>71</v>
      </c>
      <c r="P797">
        <v>89</v>
      </c>
      <c r="Z797">
        <v>661</v>
      </c>
      <c r="AA797" t="s">
        <v>1204</v>
      </c>
    </row>
    <row r="798" spans="1:27" x14ac:dyDescent="0.3">
      <c r="A798">
        <v>1</v>
      </c>
      <c r="B798" t="s">
        <v>565</v>
      </c>
      <c r="C798" t="s">
        <v>1242</v>
      </c>
      <c r="H798">
        <v>22</v>
      </c>
      <c r="I798">
        <v>37</v>
      </c>
      <c r="J798">
        <v>47</v>
      </c>
      <c r="K798">
        <v>57</v>
      </c>
      <c r="L798">
        <v>60</v>
      </c>
      <c r="M798">
        <v>49</v>
      </c>
      <c r="N798">
        <v>32</v>
      </c>
      <c r="O798">
        <v>35</v>
      </c>
      <c r="P798">
        <v>35</v>
      </c>
      <c r="Z798">
        <v>374</v>
      </c>
      <c r="AA798" t="s">
        <v>1204</v>
      </c>
    </row>
    <row r="799" spans="1:27" x14ac:dyDescent="0.3">
      <c r="A799">
        <v>1</v>
      </c>
      <c r="B799" t="s">
        <v>567</v>
      </c>
      <c r="C799" t="s">
        <v>932</v>
      </c>
      <c r="H799">
        <v>27</v>
      </c>
      <c r="I799">
        <v>29</v>
      </c>
      <c r="J799">
        <v>40</v>
      </c>
      <c r="K799">
        <v>55</v>
      </c>
      <c r="L799">
        <v>59</v>
      </c>
      <c r="M799">
        <v>59</v>
      </c>
      <c r="N799">
        <v>41</v>
      </c>
      <c r="O799">
        <v>33</v>
      </c>
      <c r="P799">
        <v>29</v>
      </c>
      <c r="Z799">
        <v>372</v>
      </c>
      <c r="AA799" t="s">
        <v>1204</v>
      </c>
    </row>
    <row r="800" spans="1:27" x14ac:dyDescent="0.3">
      <c r="A800">
        <v>1</v>
      </c>
      <c r="B800" t="s">
        <v>569</v>
      </c>
      <c r="C800" t="s">
        <v>844</v>
      </c>
      <c r="H800">
        <v>15</v>
      </c>
      <c r="I800">
        <v>18</v>
      </c>
      <c r="J800">
        <v>36</v>
      </c>
      <c r="K800">
        <v>42</v>
      </c>
      <c r="L800">
        <v>42</v>
      </c>
      <c r="M800">
        <v>42</v>
      </c>
      <c r="N800">
        <v>39</v>
      </c>
      <c r="O800">
        <v>36</v>
      </c>
      <c r="P800">
        <v>20</v>
      </c>
      <c r="Z800">
        <v>290</v>
      </c>
      <c r="AA800" t="s">
        <v>1204</v>
      </c>
    </row>
    <row r="801" spans="1:27" x14ac:dyDescent="0.3">
      <c r="A801">
        <v>1</v>
      </c>
      <c r="B801" t="s">
        <v>571</v>
      </c>
      <c r="C801" t="s">
        <v>808</v>
      </c>
      <c r="H801">
        <v>30</v>
      </c>
      <c r="I801">
        <v>33</v>
      </c>
      <c r="J801">
        <v>46</v>
      </c>
      <c r="K801">
        <v>63</v>
      </c>
      <c r="L801">
        <v>63</v>
      </c>
      <c r="M801">
        <v>60</v>
      </c>
      <c r="N801">
        <v>48</v>
      </c>
      <c r="O801">
        <v>42</v>
      </c>
      <c r="P801">
        <v>33</v>
      </c>
      <c r="Z801">
        <v>418</v>
      </c>
      <c r="AA801" t="s">
        <v>1204</v>
      </c>
    </row>
    <row r="802" spans="1:27" x14ac:dyDescent="0.3">
      <c r="A802">
        <v>1</v>
      </c>
      <c r="B802" t="s">
        <v>572</v>
      </c>
      <c r="C802" t="s">
        <v>844</v>
      </c>
      <c r="H802">
        <v>23</v>
      </c>
      <c r="I802">
        <v>32</v>
      </c>
      <c r="J802">
        <v>49</v>
      </c>
      <c r="K802">
        <v>65</v>
      </c>
      <c r="L802">
        <v>66</v>
      </c>
      <c r="M802">
        <v>64</v>
      </c>
      <c r="N802">
        <v>45</v>
      </c>
      <c r="O802">
        <v>39</v>
      </c>
      <c r="P802">
        <v>26</v>
      </c>
      <c r="Z802">
        <v>409</v>
      </c>
      <c r="AA802" t="s">
        <v>1204</v>
      </c>
    </row>
    <row r="803" spans="1:27" x14ac:dyDescent="0.3">
      <c r="A803">
        <v>1</v>
      </c>
      <c r="B803" t="s">
        <v>574</v>
      </c>
      <c r="C803" t="s">
        <v>811</v>
      </c>
      <c r="H803">
        <v>33</v>
      </c>
      <c r="I803">
        <v>32</v>
      </c>
      <c r="J803">
        <v>64</v>
      </c>
      <c r="K803">
        <v>91</v>
      </c>
      <c r="L803">
        <v>67</v>
      </c>
      <c r="M803">
        <v>78</v>
      </c>
      <c r="N803">
        <v>52</v>
      </c>
      <c r="O803">
        <v>43</v>
      </c>
      <c r="P803">
        <v>54</v>
      </c>
      <c r="Z803">
        <v>514</v>
      </c>
      <c r="AA803" t="s">
        <v>1204</v>
      </c>
    </row>
    <row r="804" spans="1:27" x14ac:dyDescent="0.3">
      <c r="A804">
        <v>1</v>
      </c>
      <c r="B804" t="s">
        <v>576</v>
      </c>
      <c r="C804" t="s">
        <v>811</v>
      </c>
      <c r="H804">
        <v>12</v>
      </c>
      <c r="I804">
        <v>17</v>
      </c>
      <c r="J804">
        <v>13</v>
      </c>
      <c r="K804">
        <v>5</v>
      </c>
      <c r="L804">
        <v>8</v>
      </c>
      <c r="M804">
        <v>7</v>
      </c>
      <c r="N804">
        <v>6</v>
      </c>
      <c r="P804">
        <v>1</v>
      </c>
      <c r="Z804">
        <v>69</v>
      </c>
      <c r="AA804" t="s">
        <v>1204</v>
      </c>
    </row>
    <row r="805" spans="1:27" x14ac:dyDescent="0.3">
      <c r="A805">
        <v>1</v>
      </c>
      <c r="B805" t="s">
        <v>578</v>
      </c>
      <c r="C805" t="s">
        <v>1210</v>
      </c>
      <c r="H805">
        <v>33</v>
      </c>
      <c r="I805">
        <v>37</v>
      </c>
      <c r="J805">
        <v>39</v>
      </c>
      <c r="K805">
        <v>41</v>
      </c>
      <c r="L805">
        <v>45</v>
      </c>
      <c r="M805">
        <v>41</v>
      </c>
      <c r="N805">
        <v>23</v>
      </c>
      <c r="O805">
        <v>27</v>
      </c>
      <c r="P805">
        <v>7</v>
      </c>
      <c r="Z805">
        <v>293</v>
      </c>
      <c r="AA805" t="s">
        <v>1204</v>
      </c>
    </row>
    <row r="806" spans="1:27" x14ac:dyDescent="0.3">
      <c r="A806">
        <v>1</v>
      </c>
      <c r="B806" t="s">
        <v>579</v>
      </c>
      <c r="C806" t="s">
        <v>1210</v>
      </c>
      <c r="H806">
        <v>13</v>
      </c>
      <c r="I806">
        <v>15</v>
      </c>
      <c r="J806">
        <v>18</v>
      </c>
      <c r="K806">
        <v>22</v>
      </c>
      <c r="L806">
        <v>24</v>
      </c>
      <c r="M806">
        <v>22</v>
      </c>
      <c r="N806">
        <v>19</v>
      </c>
      <c r="O806">
        <v>14</v>
      </c>
      <c r="P806">
        <v>14</v>
      </c>
      <c r="Z806">
        <v>161</v>
      </c>
      <c r="AA806" t="s">
        <v>1204</v>
      </c>
    </row>
    <row r="807" spans="1:27" x14ac:dyDescent="0.3">
      <c r="A807" t="s">
        <v>1206</v>
      </c>
      <c r="B807" t="s">
        <v>579</v>
      </c>
      <c r="C807" t="s">
        <v>1210</v>
      </c>
      <c r="H807">
        <v>2</v>
      </c>
      <c r="I807">
        <v>2</v>
      </c>
      <c r="J807">
        <v>2</v>
      </c>
      <c r="K807">
        <v>4</v>
      </c>
      <c r="L807">
        <v>4</v>
      </c>
      <c r="M807">
        <v>4</v>
      </c>
      <c r="N807">
        <v>2</v>
      </c>
      <c r="O807">
        <v>2</v>
      </c>
      <c r="P807">
        <v>2</v>
      </c>
      <c r="Z807">
        <v>24</v>
      </c>
      <c r="AA807" t="s">
        <v>1204</v>
      </c>
    </row>
    <row r="808" spans="1:27" x14ac:dyDescent="0.3">
      <c r="A808">
        <v>1</v>
      </c>
      <c r="B808" t="s">
        <v>581</v>
      </c>
      <c r="C808" t="s">
        <v>1098</v>
      </c>
      <c r="H808">
        <v>15</v>
      </c>
      <c r="I808">
        <v>17</v>
      </c>
      <c r="J808">
        <v>17</v>
      </c>
      <c r="K808">
        <v>26</v>
      </c>
      <c r="L808">
        <v>27</v>
      </c>
      <c r="M808">
        <v>26</v>
      </c>
      <c r="N808">
        <v>19</v>
      </c>
      <c r="O808">
        <v>17</v>
      </c>
      <c r="P808">
        <v>12</v>
      </c>
      <c r="Z808">
        <v>176</v>
      </c>
      <c r="AA808" t="s">
        <v>1204</v>
      </c>
    </row>
    <row r="809" spans="1:27" x14ac:dyDescent="0.3">
      <c r="A809">
        <v>1</v>
      </c>
      <c r="B809" t="s">
        <v>583</v>
      </c>
      <c r="C809" t="s">
        <v>1136</v>
      </c>
      <c r="J809">
        <v>3</v>
      </c>
      <c r="L809">
        <v>10</v>
      </c>
      <c r="N809">
        <v>1</v>
      </c>
      <c r="Z809">
        <v>14</v>
      </c>
      <c r="AA809" t="s">
        <v>1204</v>
      </c>
    </row>
    <row r="810" spans="1:27" x14ac:dyDescent="0.3">
      <c r="A810">
        <v>1</v>
      </c>
      <c r="B810" t="s">
        <v>584</v>
      </c>
      <c r="C810" t="s">
        <v>1136</v>
      </c>
      <c r="H810">
        <v>17</v>
      </c>
      <c r="I810">
        <v>21</v>
      </c>
      <c r="J810">
        <v>31</v>
      </c>
      <c r="K810">
        <v>33</v>
      </c>
      <c r="L810">
        <v>35</v>
      </c>
      <c r="M810">
        <v>29</v>
      </c>
      <c r="N810">
        <v>22</v>
      </c>
      <c r="O810">
        <v>14</v>
      </c>
      <c r="P810">
        <v>13</v>
      </c>
      <c r="Z810">
        <v>215</v>
      </c>
      <c r="AA810" t="s">
        <v>1204</v>
      </c>
    </row>
    <row r="811" spans="1:27" x14ac:dyDescent="0.3">
      <c r="A811">
        <v>1</v>
      </c>
      <c r="B811" t="s">
        <v>586</v>
      </c>
      <c r="C811" t="s">
        <v>1225</v>
      </c>
      <c r="H811">
        <v>23</v>
      </c>
      <c r="I811">
        <v>34</v>
      </c>
      <c r="J811">
        <v>84</v>
      </c>
      <c r="K811">
        <v>104</v>
      </c>
      <c r="L811">
        <v>106</v>
      </c>
      <c r="M811">
        <v>116</v>
      </c>
      <c r="N811">
        <v>111</v>
      </c>
      <c r="O811">
        <v>69</v>
      </c>
      <c r="P811">
        <v>62</v>
      </c>
      <c r="Z811">
        <v>709</v>
      </c>
      <c r="AA811" t="s">
        <v>1204</v>
      </c>
    </row>
    <row r="812" spans="1:27" x14ac:dyDescent="0.3">
      <c r="A812">
        <v>1</v>
      </c>
      <c r="B812" t="s">
        <v>587</v>
      </c>
      <c r="C812" t="s">
        <v>1225</v>
      </c>
      <c r="H812">
        <v>27</v>
      </c>
      <c r="I812">
        <v>41</v>
      </c>
      <c r="J812">
        <v>41</v>
      </c>
      <c r="K812">
        <v>41</v>
      </c>
      <c r="L812">
        <v>33</v>
      </c>
      <c r="M812">
        <v>31</v>
      </c>
      <c r="N812">
        <v>9</v>
      </c>
      <c r="O812">
        <v>17</v>
      </c>
      <c r="P812">
        <v>11</v>
      </c>
      <c r="Z812">
        <v>251</v>
      </c>
      <c r="AA812" t="s">
        <v>1204</v>
      </c>
    </row>
    <row r="813" spans="1:27" x14ac:dyDescent="0.3">
      <c r="A813">
        <v>1</v>
      </c>
      <c r="B813" t="s">
        <v>589</v>
      </c>
      <c r="C813" t="s">
        <v>811</v>
      </c>
      <c r="H813">
        <v>20</v>
      </c>
      <c r="I813">
        <v>29</v>
      </c>
      <c r="J813">
        <v>23</v>
      </c>
      <c r="K813">
        <v>32</v>
      </c>
      <c r="L813">
        <v>29</v>
      </c>
      <c r="M813">
        <v>28</v>
      </c>
      <c r="N813">
        <v>16</v>
      </c>
      <c r="O813">
        <v>15</v>
      </c>
      <c r="P813">
        <v>9</v>
      </c>
      <c r="Z813">
        <v>201</v>
      </c>
      <c r="AA813" t="s">
        <v>1204</v>
      </c>
    </row>
    <row r="814" spans="1:27" x14ac:dyDescent="0.3">
      <c r="A814">
        <v>1</v>
      </c>
      <c r="B814" t="s">
        <v>591</v>
      </c>
      <c r="C814" t="s">
        <v>1098</v>
      </c>
      <c r="H814">
        <v>32</v>
      </c>
      <c r="I814">
        <v>46</v>
      </c>
      <c r="J814">
        <v>43</v>
      </c>
      <c r="K814">
        <v>72</v>
      </c>
      <c r="L814">
        <v>69</v>
      </c>
      <c r="M814">
        <v>69</v>
      </c>
      <c r="N814">
        <v>40</v>
      </c>
      <c r="O814">
        <v>34</v>
      </c>
      <c r="P814">
        <v>24</v>
      </c>
      <c r="Z814">
        <v>429</v>
      </c>
      <c r="AA814" t="s">
        <v>1204</v>
      </c>
    </row>
    <row r="815" spans="1:27" x14ac:dyDescent="0.3">
      <c r="A815">
        <v>1</v>
      </c>
      <c r="B815" t="s">
        <v>592</v>
      </c>
      <c r="C815" t="s">
        <v>844</v>
      </c>
      <c r="H815">
        <v>13</v>
      </c>
      <c r="I815">
        <v>30</v>
      </c>
      <c r="J815">
        <v>42</v>
      </c>
      <c r="K815">
        <v>46</v>
      </c>
      <c r="L815">
        <v>46</v>
      </c>
      <c r="M815">
        <v>47</v>
      </c>
      <c r="N815">
        <v>34</v>
      </c>
      <c r="O815">
        <v>27</v>
      </c>
      <c r="P815">
        <v>8</v>
      </c>
      <c r="Z815">
        <v>293</v>
      </c>
      <c r="AA815" t="s">
        <v>1204</v>
      </c>
    </row>
    <row r="816" spans="1:27" x14ac:dyDescent="0.3">
      <c r="A816">
        <v>1</v>
      </c>
      <c r="B816" t="s">
        <v>593</v>
      </c>
      <c r="C816" t="s">
        <v>878</v>
      </c>
      <c r="K816">
        <v>38</v>
      </c>
      <c r="L816">
        <v>49</v>
      </c>
      <c r="M816">
        <v>54</v>
      </c>
      <c r="N816">
        <v>48</v>
      </c>
      <c r="O816">
        <v>45</v>
      </c>
      <c r="P816">
        <v>38</v>
      </c>
      <c r="Q816">
        <v>37</v>
      </c>
      <c r="R816">
        <v>18</v>
      </c>
      <c r="S816">
        <v>4</v>
      </c>
      <c r="T816">
        <v>2</v>
      </c>
      <c r="Z816">
        <v>333</v>
      </c>
      <c r="AA816" t="s">
        <v>1204</v>
      </c>
    </row>
    <row r="817" spans="1:27" x14ac:dyDescent="0.3">
      <c r="A817">
        <v>1</v>
      </c>
      <c r="B817" t="s">
        <v>595</v>
      </c>
      <c r="C817" t="s">
        <v>1213</v>
      </c>
      <c r="K817">
        <v>17</v>
      </c>
      <c r="L817">
        <v>17</v>
      </c>
      <c r="M817">
        <v>15</v>
      </c>
      <c r="N817">
        <v>15</v>
      </c>
      <c r="O817">
        <v>11</v>
      </c>
      <c r="P817">
        <v>5</v>
      </c>
      <c r="Q817">
        <v>7</v>
      </c>
      <c r="S817">
        <v>1</v>
      </c>
      <c r="T817">
        <v>4</v>
      </c>
      <c r="Z817">
        <v>92</v>
      </c>
      <c r="AA817" t="s">
        <v>1204</v>
      </c>
    </row>
    <row r="818" spans="1:27" x14ac:dyDescent="0.3">
      <c r="A818">
        <v>1</v>
      </c>
      <c r="B818" t="s">
        <v>596</v>
      </c>
      <c r="C818" t="s">
        <v>808</v>
      </c>
      <c r="K818">
        <v>23</v>
      </c>
      <c r="L818">
        <v>22</v>
      </c>
      <c r="M818">
        <v>25</v>
      </c>
      <c r="N818">
        <v>20</v>
      </c>
      <c r="O818">
        <v>18</v>
      </c>
      <c r="P818">
        <v>11</v>
      </c>
      <c r="Q818">
        <v>12</v>
      </c>
      <c r="R818">
        <v>7</v>
      </c>
      <c r="S818">
        <v>8</v>
      </c>
      <c r="T818">
        <v>3</v>
      </c>
      <c r="Z818">
        <v>149</v>
      </c>
      <c r="AA818" t="s">
        <v>1204</v>
      </c>
    </row>
    <row r="819" spans="1:27" x14ac:dyDescent="0.3">
      <c r="A819">
        <v>1</v>
      </c>
      <c r="B819" t="s">
        <v>597</v>
      </c>
      <c r="C819" t="s">
        <v>824</v>
      </c>
      <c r="K819">
        <v>11</v>
      </c>
      <c r="L819">
        <v>14</v>
      </c>
      <c r="M819">
        <v>11</v>
      </c>
      <c r="N819">
        <v>9</v>
      </c>
      <c r="O819">
        <v>7</v>
      </c>
      <c r="P819">
        <v>5</v>
      </c>
      <c r="Q819">
        <v>4</v>
      </c>
      <c r="R819">
        <v>3</v>
      </c>
      <c r="S819">
        <v>3</v>
      </c>
      <c r="T819">
        <v>2</v>
      </c>
      <c r="Z819">
        <v>69</v>
      </c>
      <c r="AA819" t="s">
        <v>1204</v>
      </c>
    </row>
    <row r="820" spans="1:27" x14ac:dyDescent="0.3">
      <c r="A820">
        <v>1</v>
      </c>
      <c r="B820" t="s">
        <v>598</v>
      </c>
      <c r="C820" t="s">
        <v>824</v>
      </c>
      <c r="K820">
        <v>20</v>
      </c>
      <c r="L820">
        <v>11</v>
      </c>
      <c r="M820">
        <v>16</v>
      </c>
      <c r="N820">
        <v>16</v>
      </c>
      <c r="O820">
        <v>17</v>
      </c>
      <c r="P820">
        <v>17</v>
      </c>
      <c r="Q820">
        <v>16</v>
      </c>
      <c r="R820">
        <v>16</v>
      </c>
      <c r="S820">
        <v>14</v>
      </c>
      <c r="T820">
        <v>14</v>
      </c>
      <c r="Z820">
        <v>157</v>
      </c>
      <c r="AA820" t="s">
        <v>1204</v>
      </c>
    </row>
    <row r="821" spans="1:27" x14ac:dyDescent="0.3">
      <c r="A821">
        <v>1</v>
      </c>
      <c r="B821" t="s">
        <v>599</v>
      </c>
      <c r="C821" t="s">
        <v>872</v>
      </c>
      <c r="K821">
        <v>33</v>
      </c>
      <c r="L821">
        <v>35</v>
      </c>
      <c r="M821">
        <v>38</v>
      </c>
      <c r="N821">
        <v>34</v>
      </c>
      <c r="O821">
        <v>32</v>
      </c>
      <c r="P821">
        <v>22</v>
      </c>
      <c r="Q821">
        <v>21</v>
      </c>
      <c r="R821">
        <v>12</v>
      </c>
      <c r="S821">
        <v>7</v>
      </c>
      <c r="T821">
        <v>5</v>
      </c>
      <c r="Z821">
        <v>239</v>
      </c>
      <c r="AA821" t="s">
        <v>1204</v>
      </c>
    </row>
    <row r="822" spans="1:27" x14ac:dyDescent="0.3">
      <c r="A822">
        <v>1</v>
      </c>
      <c r="B822" t="s">
        <v>600</v>
      </c>
      <c r="C822" t="s">
        <v>872</v>
      </c>
      <c r="K822">
        <v>9</v>
      </c>
      <c r="L822">
        <v>9</v>
      </c>
      <c r="M822">
        <v>7</v>
      </c>
      <c r="N822">
        <v>21</v>
      </c>
      <c r="O822">
        <v>20</v>
      </c>
      <c r="P822">
        <v>25</v>
      </c>
      <c r="Q822">
        <v>21</v>
      </c>
      <c r="R822">
        <v>20</v>
      </c>
      <c r="S822">
        <v>13</v>
      </c>
      <c r="T822">
        <v>13</v>
      </c>
      <c r="Z822">
        <v>158</v>
      </c>
      <c r="AA822" t="s">
        <v>1204</v>
      </c>
    </row>
    <row r="823" spans="1:27" x14ac:dyDescent="0.3">
      <c r="A823">
        <v>1</v>
      </c>
      <c r="B823" t="s">
        <v>601</v>
      </c>
      <c r="C823" t="s">
        <v>888</v>
      </c>
      <c r="K823">
        <v>10</v>
      </c>
      <c r="L823">
        <v>5</v>
      </c>
      <c r="M823">
        <v>3</v>
      </c>
      <c r="N823">
        <v>1</v>
      </c>
      <c r="O823">
        <v>2</v>
      </c>
      <c r="P823">
        <v>1</v>
      </c>
      <c r="Q823">
        <v>2</v>
      </c>
      <c r="S823">
        <v>2</v>
      </c>
      <c r="T823">
        <v>1</v>
      </c>
      <c r="Z823">
        <v>27</v>
      </c>
      <c r="AA823" t="s">
        <v>1204</v>
      </c>
    </row>
    <row r="824" spans="1:27" x14ac:dyDescent="0.3">
      <c r="A824">
        <v>1</v>
      </c>
      <c r="B824" t="s">
        <v>605</v>
      </c>
      <c r="C824" t="s">
        <v>872</v>
      </c>
      <c r="K824">
        <v>44</v>
      </c>
      <c r="L824">
        <v>55</v>
      </c>
      <c r="M824">
        <v>61</v>
      </c>
      <c r="N824">
        <v>54</v>
      </c>
      <c r="O824">
        <v>53</v>
      </c>
      <c r="P824">
        <v>40</v>
      </c>
      <c r="Q824">
        <v>37</v>
      </c>
      <c r="R824">
        <v>24</v>
      </c>
      <c r="S824">
        <v>14</v>
      </c>
      <c r="T824">
        <v>8</v>
      </c>
      <c r="Z824">
        <v>390</v>
      </c>
      <c r="AA824" t="s">
        <v>1204</v>
      </c>
    </row>
    <row r="825" spans="1:27" x14ac:dyDescent="0.3">
      <c r="A825">
        <v>1</v>
      </c>
      <c r="B825" t="s">
        <v>1243</v>
      </c>
      <c r="C825" t="s">
        <v>872</v>
      </c>
      <c r="K825">
        <v>6</v>
      </c>
      <c r="L825">
        <v>14</v>
      </c>
      <c r="M825">
        <v>14</v>
      </c>
      <c r="N825">
        <v>12</v>
      </c>
      <c r="O825">
        <v>13</v>
      </c>
      <c r="P825">
        <v>10</v>
      </c>
      <c r="Q825">
        <v>10</v>
      </c>
      <c r="R825">
        <v>6</v>
      </c>
      <c r="S825">
        <v>6</v>
      </c>
      <c r="T825">
        <v>6</v>
      </c>
      <c r="Z825">
        <v>97</v>
      </c>
      <c r="AA825" t="s">
        <v>1204</v>
      </c>
    </row>
    <row r="826" spans="1:27" x14ac:dyDescent="0.3">
      <c r="A826">
        <v>1</v>
      </c>
      <c r="B826" t="s">
        <v>606</v>
      </c>
      <c r="C826" t="s">
        <v>1001</v>
      </c>
      <c r="K826">
        <v>9</v>
      </c>
      <c r="L826">
        <v>11</v>
      </c>
      <c r="M826">
        <v>2</v>
      </c>
      <c r="N826">
        <v>1</v>
      </c>
      <c r="O826">
        <v>1</v>
      </c>
      <c r="Q826">
        <v>2</v>
      </c>
      <c r="R826">
        <v>2</v>
      </c>
      <c r="Z826">
        <v>28</v>
      </c>
      <c r="AA826" t="s">
        <v>1204</v>
      </c>
    </row>
    <row r="827" spans="1:27" x14ac:dyDescent="0.3">
      <c r="A827">
        <v>1</v>
      </c>
      <c r="B827" t="s">
        <v>607</v>
      </c>
      <c r="C827" t="s">
        <v>880</v>
      </c>
      <c r="K827">
        <v>8</v>
      </c>
      <c r="L827">
        <v>13</v>
      </c>
      <c r="M827">
        <v>14</v>
      </c>
      <c r="N827">
        <v>13</v>
      </c>
      <c r="O827">
        <v>12</v>
      </c>
      <c r="P827">
        <v>5</v>
      </c>
      <c r="Q827">
        <v>4</v>
      </c>
      <c r="S827">
        <v>1</v>
      </c>
      <c r="Z827">
        <v>70</v>
      </c>
      <c r="AA827" t="s">
        <v>1204</v>
      </c>
    </row>
    <row r="828" spans="1:27" x14ac:dyDescent="0.3">
      <c r="A828">
        <v>1</v>
      </c>
      <c r="B828" t="s">
        <v>608</v>
      </c>
      <c r="C828" t="s">
        <v>808</v>
      </c>
      <c r="K828">
        <v>86</v>
      </c>
      <c r="L828">
        <v>125</v>
      </c>
      <c r="M828">
        <v>243</v>
      </c>
      <c r="N828">
        <v>246</v>
      </c>
      <c r="O828">
        <v>220</v>
      </c>
      <c r="P828">
        <v>173</v>
      </c>
      <c r="Q828">
        <v>139</v>
      </c>
      <c r="R828">
        <v>87</v>
      </c>
      <c r="S828">
        <v>38</v>
      </c>
      <c r="T828">
        <v>13</v>
      </c>
      <c r="Z828">
        <v>1370</v>
      </c>
      <c r="AA828" t="s">
        <v>1204</v>
      </c>
    </row>
    <row r="829" spans="1:27" x14ac:dyDescent="0.3">
      <c r="A829">
        <v>1</v>
      </c>
      <c r="B829" t="s">
        <v>610</v>
      </c>
      <c r="C829" t="s">
        <v>811</v>
      </c>
      <c r="K829">
        <v>13</v>
      </c>
      <c r="L829">
        <v>13</v>
      </c>
      <c r="O829">
        <v>12</v>
      </c>
      <c r="P829">
        <v>10</v>
      </c>
      <c r="Q829">
        <v>13</v>
      </c>
      <c r="Z829">
        <v>61</v>
      </c>
      <c r="AA829" t="s">
        <v>1204</v>
      </c>
    </row>
    <row r="830" spans="1:27" x14ac:dyDescent="0.3">
      <c r="A830">
        <v>1</v>
      </c>
      <c r="B830" t="s">
        <v>611</v>
      </c>
      <c r="C830" t="s">
        <v>808</v>
      </c>
      <c r="K830">
        <v>68</v>
      </c>
      <c r="L830">
        <v>86</v>
      </c>
      <c r="M830">
        <v>236</v>
      </c>
      <c r="N830">
        <v>250</v>
      </c>
      <c r="O830">
        <v>223</v>
      </c>
      <c r="P830">
        <v>202</v>
      </c>
      <c r="Q830">
        <v>184</v>
      </c>
      <c r="R830">
        <v>109</v>
      </c>
      <c r="S830">
        <v>82</v>
      </c>
      <c r="T830">
        <v>42</v>
      </c>
      <c r="Z830">
        <v>1482</v>
      </c>
      <c r="AA830" t="s">
        <v>1204</v>
      </c>
    </row>
    <row r="831" spans="1:27" x14ac:dyDescent="0.3">
      <c r="A831">
        <v>1</v>
      </c>
      <c r="B831" t="s">
        <v>612</v>
      </c>
      <c r="C831" t="s">
        <v>811</v>
      </c>
      <c r="N831">
        <v>24</v>
      </c>
      <c r="O831">
        <v>11</v>
      </c>
      <c r="P831">
        <v>5</v>
      </c>
      <c r="Z831">
        <v>40</v>
      </c>
      <c r="AA831" t="s">
        <v>1204</v>
      </c>
    </row>
    <row r="832" spans="1:27" x14ac:dyDescent="0.3">
      <c r="A832">
        <v>2</v>
      </c>
      <c r="B832" t="s">
        <v>612</v>
      </c>
      <c r="C832" t="s">
        <v>811</v>
      </c>
      <c r="N832">
        <v>1</v>
      </c>
      <c r="Z832">
        <v>1</v>
      </c>
      <c r="AA832" t="s">
        <v>1204</v>
      </c>
    </row>
    <row r="833" spans="1:27" x14ac:dyDescent="0.3">
      <c r="A833">
        <v>1</v>
      </c>
      <c r="B833" t="s">
        <v>613</v>
      </c>
      <c r="C833" t="s">
        <v>1098</v>
      </c>
      <c r="N833">
        <v>27</v>
      </c>
      <c r="O833">
        <v>44</v>
      </c>
      <c r="P833">
        <v>56</v>
      </c>
      <c r="Q833">
        <v>59</v>
      </c>
      <c r="R833">
        <v>59</v>
      </c>
      <c r="S833">
        <v>47</v>
      </c>
      <c r="T833">
        <v>40</v>
      </c>
      <c r="U833">
        <v>37</v>
      </c>
      <c r="V833">
        <v>17</v>
      </c>
      <c r="Z833">
        <v>386</v>
      </c>
      <c r="AA833" t="s">
        <v>1204</v>
      </c>
    </row>
    <row r="834" spans="1:27" x14ac:dyDescent="0.3">
      <c r="A834">
        <v>1</v>
      </c>
      <c r="B834" t="s">
        <v>614</v>
      </c>
      <c r="C834" t="s">
        <v>844</v>
      </c>
      <c r="N834">
        <v>8</v>
      </c>
      <c r="O834">
        <v>6</v>
      </c>
      <c r="P834">
        <v>28</v>
      </c>
      <c r="Q834">
        <v>27</v>
      </c>
      <c r="R834">
        <v>26</v>
      </c>
      <c r="S834">
        <v>26</v>
      </c>
      <c r="T834">
        <v>27</v>
      </c>
      <c r="U834">
        <v>23</v>
      </c>
      <c r="V834">
        <v>25</v>
      </c>
      <c r="Z834">
        <v>196</v>
      </c>
      <c r="AA834" t="s">
        <v>1204</v>
      </c>
    </row>
    <row r="835" spans="1:27" x14ac:dyDescent="0.3">
      <c r="A835">
        <v>1</v>
      </c>
      <c r="B835" t="s">
        <v>615</v>
      </c>
      <c r="C835" t="s">
        <v>945</v>
      </c>
      <c r="N835">
        <v>8</v>
      </c>
      <c r="O835">
        <v>10</v>
      </c>
      <c r="P835">
        <v>39</v>
      </c>
      <c r="Q835">
        <v>35</v>
      </c>
      <c r="R835">
        <v>37</v>
      </c>
      <c r="S835">
        <v>28</v>
      </c>
      <c r="T835">
        <v>22</v>
      </c>
      <c r="U835">
        <v>17</v>
      </c>
      <c r="V835">
        <v>17</v>
      </c>
      <c r="Z835">
        <v>213</v>
      </c>
      <c r="AA835" t="s">
        <v>1204</v>
      </c>
    </row>
    <row r="836" spans="1:27" x14ac:dyDescent="0.3">
      <c r="A836" t="s">
        <v>1206</v>
      </c>
      <c r="B836" t="s">
        <v>615</v>
      </c>
      <c r="C836" t="s">
        <v>945</v>
      </c>
      <c r="N836">
        <v>2</v>
      </c>
      <c r="Q836">
        <v>1</v>
      </c>
      <c r="U836">
        <v>3</v>
      </c>
      <c r="V836">
        <v>3</v>
      </c>
      <c r="Z836">
        <v>9</v>
      </c>
      <c r="AA836" t="s">
        <v>1204</v>
      </c>
    </row>
    <row r="837" spans="1:27" x14ac:dyDescent="0.3">
      <c r="A837">
        <v>1</v>
      </c>
      <c r="B837" t="s">
        <v>617</v>
      </c>
      <c r="C837" t="s">
        <v>1210</v>
      </c>
      <c r="N837">
        <v>24</v>
      </c>
      <c r="O837">
        <v>24</v>
      </c>
      <c r="P837">
        <v>30</v>
      </c>
      <c r="Q837">
        <v>34</v>
      </c>
      <c r="R837">
        <v>31</v>
      </c>
      <c r="S837">
        <v>22</v>
      </c>
      <c r="T837">
        <v>21</v>
      </c>
      <c r="U837">
        <v>13</v>
      </c>
      <c r="V837">
        <v>13</v>
      </c>
      <c r="Z837">
        <v>212</v>
      </c>
      <c r="AA837" t="s">
        <v>1204</v>
      </c>
    </row>
    <row r="838" spans="1:27" x14ac:dyDescent="0.3">
      <c r="A838" t="s">
        <v>1206</v>
      </c>
      <c r="B838" t="s">
        <v>617</v>
      </c>
      <c r="C838" t="s">
        <v>1210</v>
      </c>
      <c r="O838">
        <v>2</v>
      </c>
      <c r="U838">
        <v>4</v>
      </c>
      <c r="V838">
        <v>4</v>
      </c>
      <c r="Z838">
        <v>10</v>
      </c>
      <c r="AA838" t="s">
        <v>1204</v>
      </c>
    </row>
    <row r="839" spans="1:27" x14ac:dyDescent="0.3">
      <c r="A839">
        <v>1</v>
      </c>
      <c r="B839" t="s">
        <v>618</v>
      </c>
      <c r="C839" t="s">
        <v>1017</v>
      </c>
      <c r="N839">
        <v>10</v>
      </c>
      <c r="O839">
        <v>10</v>
      </c>
      <c r="P839">
        <v>13</v>
      </c>
      <c r="Q839">
        <v>14</v>
      </c>
      <c r="R839">
        <v>5</v>
      </c>
      <c r="S839">
        <v>4</v>
      </c>
      <c r="U839">
        <v>11</v>
      </c>
      <c r="V839">
        <v>4</v>
      </c>
      <c r="Z839">
        <v>71</v>
      </c>
      <c r="AA839" t="s">
        <v>1204</v>
      </c>
    </row>
    <row r="840" spans="1:27" x14ac:dyDescent="0.3">
      <c r="A840">
        <v>1</v>
      </c>
      <c r="B840" t="s">
        <v>619</v>
      </c>
      <c r="C840" t="s">
        <v>1098</v>
      </c>
      <c r="N840">
        <v>23</v>
      </c>
      <c r="O840">
        <v>31</v>
      </c>
      <c r="P840">
        <v>35</v>
      </c>
      <c r="Q840">
        <v>40</v>
      </c>
      <c r="R840">
        <v>40</v>
      </c>
      <c r="S840">
        <v>36</v>
      </c>
      <c r="T840">
        <v>36</v>
      </c>
      <c r="U840">
        <v>31</v>
      </c>
      <c r="V840">
        <v>27</v>
      </c>
      <c r="Z840">
        <v>299</v>
      </c>
      <c r="AA840" t="s">
        <v>1204</v>
      </c>
    </row>
    <row r="841" spans="1:27" x14ac:dyDescent="0.3">
      <c r="A841">
        <v>1</v>
      </c>
      <c r="B841" t="s">
        <v>625</v>
      </c>
      <c r="C841" t="s">
        <v>808</v>
      </c>
      <c r="K841">
        <v>9</v>
      </c>
      <c r="L841">
        <v>16</v>
      </c>
      <c r="M841">
        <v>17</v>
      </c>
      <c r="N841">
        <v>39</v>
      </c>
      <c r="O841">
        <v>40</v>
      </c>
      <c r="P841">
        <v>60</v>
      </c>
      <c r="Q841">
        <v>58</v>
      </c>
      <c r="R841">
        <v>59</v>
      </c>
      <c r="S841">
        <v>36</v>
      </c>
      <c r="T841">
        <v>32</v>
      </c>
      <c r="U841">
        <v>25</v>
      </c>
      <c r="V841">
        <v>20</v>
      </c>
      <c r="Z841">
        <v>411</v>
      </c>
      <c r="AA841" t="s">
        <v>1204</v>
      </c>
    </row>
    <row r="842" spans="1:27" x14ac:dyDescent="0.3">
      <c r="A842">
        <v>1</v>
      </c>
      <c r="B842" t="s">
        <v>628</v>
      </c>
      <c r="C842" t="s">
        <v>1017</v>
      </c>
      <c r="H842">
        <v>34</v>
      </c>
      <c r="I842">
        <v>43</v>
      </c>
      <c r="J842">
        <v>61</v>
      </c>
      <c r="K842">
        <v>72</v>
      </c>
      <c r="L842">
        <v>74</v>
      </c>
      <c r="M842">
        <v>66</v>
      </c>
      <c r="N842">
        <v>57</v>
      </c>
      <c r="O842">
        <v>35</v>
      </c>
      <c r="P842">
        <v>26</v>
      </c>
      <c r="Z842">
        <v>468</v>
      </c>
      <c r="AA842" t="s">
        <v>1204</v>
      </c>
    </row>
    <row r="843" spans="1:27" x14ac:dyDescent="0.3">
      <c r="A843">
        <v>1</v>
      </c>
      <c r="B843" t="s">
        <v>630</v>
      </c>
      <c r="C843" t="s">
        <v>844</v>
      </c>
      <c r="H843">
        <v>38</v>
      </c>
      <c r="I843">
        <v>47</v>
      </c>
      <c r="J843">
        <v>56</v>
      </c>
      <c r="K843">
        <v>74</v>
      </c>
      <c r="L843">
        <v>73</v>
      </c>
      <c r="M843">
        <v>73</v>
      </c>
      <c r="N843">
        <v>57</v>
      </c>
      <c r="O843">
        <v>56</v>
      </c>
      <c r="P843">
        <v>46</v>
      </c>
      <c r="Z843">
        <v>520</v>
      </c>
      <c r="AA843" t="s">
        <v>1204</v>
      </c>
    </row>
    <row r="844" spans="1:27" x14ac:dyDescent="0.3">
      <c r="A844">
        <v>1</v>
      </c>
      <c r="B844" t="s">
        <v>631</v>
      </c>
      <c r="C844" t="s">
        <v>808</v>
      </c>
      <c r="J844">
        <v>12</v>
      </c>
      <c r="K844">
        <v>26</v>
      </c>
      <c r="L844">
        <v>26</v>
      </c>
      <c r="M844">
        <v>30</v>
      </c>
      <c r="N844">
        <v>39</v>
      </c>
      <c r="O844">
        <v>38</v>
      </c>
      <c r="P844">
        <v>33</v>
      </c>
      <c r="Q844">
        <v>33</v>
      </c>
      <c r="R844">
        <v>26</v>
      </c>
      <c r="S844">
        <v>21</v>
      </c>
      <c r="T844">
        <v>15</v>
      </c>
      <c r="Z844">
        <v>299</v>
      </c>
      <c r="AA844" t="s">
        <v>1204</v>
      </c>
    </row>
    <row r="845" spans="1:27" x14ac:dyDescent="0.3">
      <c r="A845">
        <v>1</v>
      </c>
      <c r="B845" t="s">
        <v>632</v>
      </c>
      <c r="C845" t="s">
        <v>844</v>
      </c>
      <c r="J845">
        <v>14</v>
      </c>
      <c r="K845">
        <v>23</v>
      </c>
      <c r="L845">
        <v>39</v>
      </c>
      <c r="M845">
        <v>46</v>
      </c>
      <c r="N845">
        <v>46</v>
      </c>
      <c r="O845">
        <v>44</v>
      </c>
      <c r="P845">
        <v>36</v>
      </c>
      <c r="Q845">
        <v>28</v>
      </c>
      <c r="R845">
        <v>18</v>
      </c>
      <c r="S845">
        <v>9</v>
      </c>
      <c r="T845">
        <v>6</v>
      </c>
      <c r="Z845">
        <v>309</v>
      </c>
      <c r="AA845" t="s">
        <v>1204</v>
      </c>
    </row>
    <row r="846" spans="1:27" x14ac:dyDescent="0.3">
      <c r="A846">
        <v>1</v>
      </c>
      <c r="B846" t="s">
        <v>633</v>
      </c>
      <c r="C846" t="s">
        <v>808</v>
      </c>
      <c r="N846">
        <v>22</v>
      </c>
      <c r="O846">
        <v>41</v>
      </c>
      <c r="P846">
        <v>38</v>
      </c>
      <c r="Q846">
        <v>46</v>
      </c>
      <c r="R846">
        <v>76</v>
      </c>
      <c r="S846">
        <v>71</v>
      </c>
      <c r="T846">
        <v>72</v>
      </c>
      <c r="U846">
        <v>68</v>
      </c>
      <c r="V846">
        <v>80</v>
      </c>
      <c r="W846">
        <v>68</v>
      </c>
      <c r="X846">
        <v>51</v>
      </c>
      <c r="Z846">
        <v>633</v>
      </c>
      <c r="AA846" t="s">
        <v>1204</v>
      </c>
    </row>
    <row r="847" spans="1:27" x14ac:dyDescent="0.3">
      <c r="A847">
        <v>1</v>
      </c>
      <c r="B847" t="s">
        <v>634</v>
      </c>
      <c r="C847" t="s">
        <v>1130</v>
      </c>
      <c r="N847">
        <v>12</v>
      </c>
      <c r="O847">
        <v>20</v>
      </c>
      <c r="P847">
        <v>21</v>
      </c>
      <c r="Q847">
        <v>24</v>
      </c>
      <c r="R847">
        <v>36</v>
      </c>
      <c r="S847">
        <v>34</v>
      </c>
      <c r="T847">
        <v>27</v>
      </c>
      <c r="U847">
        <v>24</v>
      </c>
      <c r="V847">
        <v>22</v>
      </c>
      <c r="W847">
        <v>14</v>
      </c>
      <c r="X847">
        <v>6</v>
      </c>
      <c r="Z847">
        <v>240</v>
      </c>
      <c r="AA847" t="s">
        <v>1204</v>
      </c>
    </row>
    <row r="848" spans="1:27" x14ac:dyDescent="0.3">
      <c r="A848">
        <v>1</v>
      </c>
      <c r="B848" t="s">
        <v>636</v>
      </c>
      <c r="C848" t="s">
        <v>844</v>
      </c>
      <c r="N848">
        <v>11</v>
      </c>
      <c r="O848">
        <v>15</v>
      </c>
      <c r="P848">
        <v>18</v>
      </c>
      <c r="Q848">
        <v>24</v>
      </c>
      <c r="R848">
        <v>37</v>
      </c>
      <c r="S848">
        <v>35</v>
      </c>
      <c r="T848">
        <v>30</v>
      </c>
      <c r="U848">
        <v>25</v>
      </c>
      <c r="V848">
        <v>23</v>
      </c>
      <c r="W848">
        <v>19</v>
      </c>
      <c r="X848">
        <v>15</v>
      </c>
      <c r="Z848">
        <v>252</v>
      </c>
      <c r="AA848" t="s">
        <v>1204</v>
      </c>
    </row>
    <row r="849" spans="1:27" x14ac:dyDescent="0.3">
      <c r="A849">
        <v>1</v>
      </c>
      <c r="B849" t="s">
        <v>637</v>
      </c>
      <c r="C849" t="s">
        <v>808</v>
      </c>
      <c r="N849">
        <v>27</v>
      </c>
      <c r="O849">
        <v>34</v>
      </c>
      <c r="P849">
        <v>32</v>
      </c>
      <c r="Q849">
        <v>44</v>
      </c>
      <c r="R849">
        <v>51</v>
      </c>
      <c r="S849">
        <v>50</v>
      </c>
      <c r="T849">
        <v>51</v>
      </c>
      <c r="U849">
        <v>42</v>
      </c>
      <c r="V849">
        <v>30</v>
      </c>
      <c r="W849">
        <v>27</v>
      </c>
      <c r="X849">
        <v>21</v>
      </c>
      <c r="Z849">
        <v>409</v>
      </c>
      <c r="AA849" t="s">
        <v>1204</v>
      </c>
    </row>
    <row r="850" spans="1:27" x14ac:dyDescent="0.3">
      <c r="A850">
        <v>1</v>
      </c>
      <c r="B850" t="s">
        <v>640</v>
      </c>
      <c r="C850" t="s">
        <v>808</v>
      </c>
      <c r="N850">
        <v>24</v>
      </c>
      <c r="O850">
        <v>29</v>
      </c>
      <c r="P850">
        <v>29</v>
      </c>
      <c r="Q850">
        <v>37</v>
      </c>
      <c r="R850">
        <v>31</v>
      </c>
      <c r="S850">
        <v>31</v>
      </c>
      <c r="T850">
        <v>33</v>
      </c>
      <c r="U850">
        <v>35</v>
      </c>
      <c r="V850">
        <v>27</v>
      </c>
      <c r="W850">
        <v>19</v>
      </c>
      <c r="X850">
        <v>21</v>
      </c>
      <c r="Z850">
        <v>316</v>
      </c>
      <c r="AA850" t="s">
        <v>1204</v>
      </c>
    </row>
    <row r="851" spans="1:27" x14ac:dyDescent="0.3">
      <c r="A851">
        <v>1</v>
      </c>
      <c r="B851" t="s">
        <v>643</v>
      </c>
      <c r="C851" t="s">
        <v>808</v>
      </c>
      <c r="N851">
        <v>22</v>
      </c>
      <c r="O851">
        <v>30</v>
      </c>
      <c r="P851">
        <v>42</v>
      </c>
      <c r="Q851">
        <v>63</v>
      </c>
      <c r="R851">
        <v>60</v>
      </c>
      <c r="S851">
        <v>60</v>
      </c>
      <c r="T851">
        <v>62</v>
      </c>
      <c r="U851">
        <v>52</v>
      </c>
      <c r="V851">
        <v>45</v>
      </c>
      <c r="W851">
        <v>39</v>
      </c>
      <c r="X851">
        <v>27</v>
      </c>
      <c r="Z851">
        <v>502</v>
      </c>
      <c r="AA851" t="s">
        <v>1204</v>
      </c>
    </row>
    <row r="852" spans="1:27" x14ac:dyDescent="0.3">
      <c r="A852">
        <v>1</v>
      </c>
      <c r="B852" t="s">
        <v>646</v>
      </c>
      <c r="C852" t="s">
        <v>808</v>
      </c>
      <c r="N852">
        <v>24</v>
      </c>
      <c r="O852">
        <v>36</v>
      </c>
      <c r="P852">
        <v>44</v>
      </c>
      <c r="Q852">
        <v>68</v>
      </c>
      <c r="R852">
        <v>78</v>
      </c>
      <c r="S852">
        <v>80</v>
      </c>
      <c r="T852">
        <v>78</v>
      </c>
      <c r="U852">
        <v>63</v>
      </c>
      <c r="V852">
        <v>49</v>
      </c>
      <c r="W852">
        <v>38</v>
      </c>
      <c r="X852">
        <v>30</v>
      </c>
      <c r="Z852">
        <v>588</v>
      </c>
      <c r="AA852" t="s">
        <v>1204</v>
      </c>
    </row>
    <row r="853" spans="1:27" x14ac:dyDescent="0.3">
      <c r="A853">
        <v>1</v>
      </c>
      <c r="B853" t="s">
        <v>647</v>
      </c>
      <c r="C853" t="s">
        <v>932</v>
      </c>
      <c r="N853">
        <v>8</v>
      </c>
      <c r="O853">
        <v>10</v>
      </c>
      <c r="P853">
        <v>16</v>
      </c>
      <c r="Q853">
        <v>18</v>
      </c>
      <c r="R853">
        <v>20</v>
      </c>
      <c r="S853">
        <v>23</v>
      </c>
      <c r="T853">
        <v>22</v>
      </c>
      <c r="U853">
        <v>19</v>
      </c>
      <c r="V853">
        <v>22</v>
      </c>
      <c r="W853">
        <v>13</v>
      </c>
      <c r="X853">
        <v>12</v>
      </c>
      <c r="Z853">
        <v>183</v>
      </c>
      <c r="AA853" t="s">
        <v>1204</v>
      </c>
    </row>
    <row r="854" spans="1:27" x14ac:dyDescent="0.3">
      <c r="A854">
        <v>1</v>
      </c>
      <c r="B854" t="s">
        <v>649</v>
      </c>
      <c r="C854" t="s">
        <v>808</v>
      </c>
      <c r="N854">
        <v>23</v>
      </c>
      <c r="O854">
        <v>39</v>
      </c>
      <c r="P854">
        <v>49</v>
      </c>
      <c r="Q854">
        <v>61</v>
      </c>
      <c r="R854">
        <v>69</v>
      </c>
      <c r="S854">
        <v>71</v>
      </c>
      <c r="T854">
        <v>70</v>
      </c>
      <c r="U854">
        <v>68</v>
      </c>
      <c r="V854">
        <v>56</v>
      </c>
      <c r="W854">
        <v>41</v>
      </c>
      <c r="X854">
        <v>29</v>
      </c>
      <c r="Z854">
        <v>576</v>
      </c>
      <c r="AA854" t="s">
        <v>1204</v>
      </c>
    </row>
    <row r="855" spans="1:27" x14ac:dyDescent="0.3">
      <c r="A855">
        <v>1</v>
      </c>
      <c r="B855" t="s">
        <v>651</v>
      </c>
      <c r="C855" t="s">
        <v>844</v>
      </c>
      <c r="N855">
        <v>14</v>
      </c>
      <c r="O855">
        <v>16</v>
      </c>
      <c r="P855">
        <v>22</v>
      </c>
      <c r="Q855">
        <v>21</v>
      </c>
      <c r="R855">
        <v>28</v>
      </c>
      <c r="S855">
        <v>29</v>
      </c>
      <c r="T855">
        <v>31</v>
      </c>
      <c r="U855">
        <v>30</v>
      </c>
      <c r="V855">
        <v>22</v>
      </c>
      <c r="W855">
        <v>15</v>
      </c>
      <c r="X855">
        <v>15</v>
      </c>
      <c r="Z855">
        <v>243</v>
      </c>
      <c r="AA855" t="s">
        <v>1204</v>
      </c>
    </row>
    <row r="856" spans="1:27" x14ac:dyDescent="0.3">
      <c r="A856">
        <v>1</v>
      </c>
      <c r="B856" t="s">
        <v>652</v>
      </c>
      <c r="C856" t="s">
        <v>808</v>
      </c>
      <c r="J856">
        <v>18</v>
      </c>
      <c r="K856">
        <v>17</v>
      </c>
      <c r="L856">
        <v>20</v>
      </c>
      <c r="M856">
        <v>20</v>
      </c>
      <c r="N856">
        <v>39</v>
      </c>
      <c r="O856">
        <v>38</v>
      </c>
      <c r="P856">
        <v>51</v>
      </c>
      <c r="Q856">
        <v>60</v>
      </c>
      <c r="R856">
        <v>70</v>
      </c>
      <c r="S856">
        <v>52</v>
      </c>
      <c r="T856">
        <v>51</v>
      </c>
      <c r="U856">
        <v>59</v>
      </c>
      <c r="V856">
        <v>61</v>
      </c>
      <c r="W856">
        <v>62</v>
      </c>
      <c r="X856">
        <v>23</v>
      </c>
      <c r="Z856">
        <v>641</v>
      </c>
      <c r="AA856" t="s">
        <v>1204</v>
      </c>
    </row>
    <row r="857" spans="1:27" x14ac:dyDescent="0.3">
      <c r="A857">
        <v>1</v>
      </c>
      <c r="B857" t="s">
        <v>653</v>
      </c>
      <c r="C857" t="s">
        <v>811</v>
      </c>
      <c r="J857">
        <v>12</v>
      </c>
      <c r="K857">
        <v>15</v>
      </c>
      <c r="L857">
        <v>26</v>
      </c>
      <c r="M857">
        <v>26</v>
      </c>
      <c r="N857">
        <v>41</v>
      </c>
      <c r="O857">
        <v>36</v>
      </c>
      <c r="P857">
        <v>55</v>
      </c>
      <c r="Q857">
        <v>61</v>
      </c>
      <c r="R857">
        <v>66</v>
      </c>
      <c r="S857">
        <v>56</v>
      </c>
      <c r="T857">
        <v>56</v>
      </c>
      <c r="U857">
        <v>47</v>
      </c>
      <c r="V857">
        <v>47</v>
      </c>
      <c r="W857">
        <v>48</v>
      </c>
      <c r="X857">
        <v>33</v>
      </c>
      <c r="Z857">
        <v>625</v>
      </c>
      <c r="AA857" t="s">
        <v>1204</v>
      </c>
    </row>
    <row r="858" spans="1:27" x14ac:dyDescent="0.3">
      <c r="A858">
        <v>1</v>
      </c>
      <c r="B858" t="s">
        <v>654</v>
      </c>
      <c r="C858" t="s">
        <v>808</v>
      </c>
      <c r="J858">
        <v>4</v>
      </c>
      <c r="K858">
        <v>8</v>
      </c>
      <c r="L858">
        <v>10</v>
      </c>
      <c r="M858">
        <v>10</v>
      </c>
      <c r="N858">
        <v>22</v>
      </c>
      <c r="O858">
        <v>19</v>
      </c>
      <c r="P858">
        <v>30</v>
      </c>
      <c r="Q858">
        <v>36</v>
      </c>
      <c r="R858">
        <v>42</v>
      </c>
      <c r="S858">
        <v>44</v>
      </c>
      <c r="T858">
        <v>47</v>
      </c>
      <c r="U858">
        <v>43</v>
      </c>
      <c r="V858">
        <v>44</v>
      </c>
      <c r="W858">
        <v>44</v>
      </c>
      <c r="X858">
        <v>33</v>
      </c>
      <c r="Z858">
        <v>436</v>
      </c>
      <c r="AA858" t="s">
        <v>1204</v>
      </c>
    </row>
    <row r="859" spans="1:27" x14ac:dyDescent="0.3">
      <c r="A859">
        <v>1</v>
      </c>
      <c r="B859" t="s">
        <v>655</v>
      </c>
      <c r="C859" t="s">
        <v>811</v>
      </c>
      <c r="J859">
        <v>3</v>
      </c>
      <c r="K859">
        <v>6</v>
      </c>
      <c r="L859">
        <v>6</v>
      </c>
      <c r="M859">
        <v>2</v>
      </c>
      <c r="N859">
        <v>13</v>
      </c>
      <c r="O859">
        <v>16</v>
      </c>
      <c r="P859">
        <v>26</v>
      </c>
      <c r="Q859">
        <v>29</v>
      </c>
      <c r="R859">
        <v>35</v>
      </c>
      <c r="S859">
        <v>36</v>
      </c>
      <c r="T859">
        <v>36</v>
      </c>
      <c r="U859">
        <v>29</v>
      </c>
      <c r="V859">
        <v>35</v>
      </c>
      <c r="W859">
        <v>39</v>
      </c>
      <c r="X859">
        <v>27</v>
      </c>
      <c r="Z859">
        <v>338</v>
      </c>
      <c r="AA859" t="s">
        <v>1204</v>
      </c>
    </row>
    <row r="860" spans="1:27" x14ac:dyDescent="0.3">
      <c r="A860">
        <v>1</v>
      </c>
      <c r="B860" t="s">
        <v>656</v>
      </c>
      <c r="C860" t="s">
        <v>808</v>
      </c>
      <c r="N860">
        <v>59</v>
      </c>
      <c r="O860">
        <v>53</v>
      </c>
      <c r="P860">
        <v>57</v>
      </c>
      <c r="Q860">
        <v>54</v>
      </c>
      <c r="R860">
        <v>38</v>
      </c>
      <c r="S860">
        <v>64</v>
      </c>
      <c r="T860">
        <v>47</v>
      </c>
      <c r="U860">
        <v>49</v>
      </c>
      <c r="V860">
        <v>34</v>
      </c>
      <c r="W860">
        <v>32</v>
      </c>
      <c r="X860">
        <v>28</v>
      </c>
      <c r="Z860">
        <v>515</v>
      </c>
      <c r="AA860" t="s">
        <v>1204</v>
      </c>
    </row>
    <row r="861" spans="1:27" x14ac:dyDescent="0.3">
      <c r="A861">
        <v>1</v>
      </c>
      <c r="B861" t="s">
        <v>658</v>
      </c>
      <c r="C861" t="s">
        <v>857</v>
      </c>
      <c r="N861">
        <v>12</v>
      </c>
      <c r="P861">
        <v>11</v>
      </c>
      <c r="Q861">
        <v>23</v>
      </c>
      <c r="R861">
        <v>16</v>
      </c>
      <c r="S861">
        <v>13</v>
      </c>
      <c r="T861">
        <v>7</v>
      </c>
      <c r="W861">
        <v>15</v>
      </c>
      <c r="X861">
        <v>10</v>
      </c>
      <c r="Z861">
        <v>107</v>
      </c>
      <c r="AA861" t="s">
        <v>1204</v>
      </c>
    </row>
    <row r="862" spans="1:27" x14ac:dyDescent="0.3">
      <c r="A862">
        <v>1</v>
      </c>
      <c r="B862" t="s">
        <v>660</v>
      </c>
      <c r="C862" t="s">
        <v>945</v>
      </c>
      <c r="H862">
        <v>12</v>
      </c>
      <c r="I862">
        <v>17</v>
      </c>
      <c r="J862">
        <v>38</v>
      </c>
      <c r="K862">
        <v>55</v>
      </c>
      <c r="L862">
        <v>71</v>
      </c>
      <c r="M862">
        <v>71</v>
      </c>
      <c r="N862">
        <v>56</v>
      </c>
      <c r="O862">
        <v>34</v>
      </c>
      <c r="P862">
        <v>32</v>
      </c>
      <c r="Z862">
        <v>386</v>
      </c>
      <c r="AA862" t="s">
        <v>1204</v>
      </c>
    </row>
    <row r="863" spans="1:27" x14ac:dyDescent="0.3">
      <c r="A863">
        <v>1</v>
      </c>
      <c r="B863" t="s">
        <v>662</v>
      </c>
      <c r="C863" t="s">
        <v>844</v>
      </c>
      <c r="H863">
        <v>14</v>
      </c>
      <c r="I863">
        <v>14</v>
      </c>
      <c r="J863">
        <v>34</v>
      </c>
      <c r="K863">
        <v>50</v>
      </c>
      <c r="L863">
        <v>67</v>
      </c>
      <c r="M863">
        <v>67</v>
      </c>
      <c r="N863">
        <v>50</v>
      </c>
      <c r="O863">
        <v>31</v>
      </c>
      <c r="P863">
        <v>31</v>
      </c>
      <c r="Z863">
        <v>358</v>
      </c>
      <c r="AA863" t="s">
        <v>1204</v>
      </c>
    </row>
    <row r="864" spans="1:27" x14ac:dyDescent="0.3">
      <c r="A864">
        <v>1</v>
      </c>
      <c r="B864" t="s">
        <v>663</v>
      </c>
      <c r="C864" t="s">
        <v>945</v>
      </c>
      <c r="H864">
        <v>11</v>
      </c>
      <c r="I864">
        <v>13</v>
      </c>
      <c r="J864">
        <v>42</v>
      </c>
      <c r="K864">
        <v>51</v>
      </c>
      <c r="L864">
        <v>74</v>
      </c>
      <c r="M864">
        <v>79</v>
      </c>
      <c r="N864">
        <v>64</v>
      </c>
      <c r="O864">
        <v>39</v>
      </c>
      <c r="P864">
        <v>39</v>
      </c>
      <c r="Z864">
        <v>412</v>
      </c>
      <c r="AA864" t="s">
        <v>1204</v>
      </c>
    </row>
    <row r="865" spans="1:27" x14ac:dyDescent="0.3">
      <c r="A865">
        <v>1</v>
      </c>
      <c r="B865" t="s">
        <v>665</v>
      </c>
      <c r="C865" t="s">
        <v>844</v>
      </c>
      <c r="H865">
        <v>16</v>
      </c>
      <c r="I865">
        <v>19</v>
      </c>
      <c r="J865">
        <v>41</v>
      </c>
      <c r="K865">
        <v>52</v>
      </c>
      <c r="L865">
        <v>69</v>
      </c>
      <c r="M865">
        <v>74</v>
      </c>
      <c r="N865">
        <v>54</v>
      </c>
      <c r="O865">
        <v>35</v>
      </c>
      <c r="P865">
        <v>35</v>
      </c>
      <c r="Z865">
        <v>395</v>
      </c>
      <c r="AA865" t="s">
        <v>1204</v>
      </c>
    </row>
    <row r="866" spans="1:27" x14ac:dyDescent="0.3">
      <c r="A866">
        <v>1</v>
      </c>
      <c r="B866" t="s">
        <v>666</v>
      </c>
      <c r="C866" t="s">
        <v>808</v>
      </c>
      <c r="H866">
        <v>12</v>
      </c>
      <c r="I866">
        <v>15</v>
      </c>
      <c r="J866">
        <v>26</v>
      </c>
      <c r="K866">
        <v>45</v>
      </c>
      <c r="L866">
        <v>57</v>
      </c>
      <c r="M866">
        <v>57</v>
      </c>
      <c r="N866">
        <v>40</v>
      </c>
      <c r="O866">
        <v>27</v>
      </c>
      <c r="P866">
        <v>28</v>
      </c>
      <c r="Z866">
        <v>307</v>
      </c>
      <c r="AA866" t="s">
        <v>1204</v>
      </c>
    </row>
    <row r="867" spans="1:27" x14ac:dyDescent="0.3">
      <c r="A867">
        <v>1</v>
      </c>
      <c r="B867" t="s">
        <v>668</v>
      </c>
      <c r="C867" t="s">
        <v>945</v>
      </c>
      <c r="H867">
        <v>22</v>
      </c>
      <c r="I867">
        <v>31</v>
      </c>
      <c r="J867">
        <v>143</v>
      </c>
      <c r="K867">
        <v>193</v>
      </c>
      <c r="L867">
        <v>218</v>
      </c>
      <c r="M867">
        <v>194</v>
      </c>
      <c r="N867">
        <v>166</v>
      </c>
      <c r="O867">
        <v>131</v>
      </c>
      <c r="P867">
        <v>117</v>
      </c>
      <c r="Z867">
        <v>1215</v>
      </c>
      <c r="AA867" t="s">
        <v>1204</v>
      </c>
    </row>
    <row r="868" spans="1:27" x14ac:dyDescent="0.3">
      <c r="A868">
        <v>1</v>
      </c>
      <c r="B868" t="s">
        <v>669</v>
      </c>
      <c r="C868" t="s">
        <v>1013</v>
      </c>
      <c r="H868">
        <v>3</v>
      </c>
      <c r="I868">
        <v>8</v>
      </c>
      <c r="J868">
        <v>32</v>
      </c>
      <c r="K868">
        <v>45</v>
      </c>
      <c r="L868">
        <v>65</v>
      </c>
      <c r="M868">
        <v>67</v>
      </c>
      <c r="N868">
        <v>54</v>
      </c>
      <c r="O868">
        <v>37</v>
      </c>
      <c r="P868">
        <v>37</v>
      </c>
      <c r="Z868">
        <v>348</v>
      </c>
      <c r="AA868" t="s">
        <v>1204</v>
      </c>
    </row>
    <row r="869" spans="1:27" x14ac:dyDescent="0.3">
      <c r="A869">
        <v>1</v>
      </c>
      <c r="B869" t="s">
        <v>670</v>
      </c>
      <c r="C869" t="s">
        <v>844</v>
      </c>
      <c r="H869">
        <v>24</v>
      </c>
      <c r="I869">
        <v>40</v>
      </c>
      <c r="J869">
        <v>153</v>
      </c>
      <c r="K869">
        <v>174</v>
      </c>
      <c r="L869">
        <v>197</v>
      </c>
      <c r="M869">
        <v>188</v>
      </c>
      <c r="N869">
        <v>150</v>
      </c>
      <c r="O869">
        <v>116</v>
      </c>
      <c r="P869">
        <v>103</v>
      </c>
      <c r="Z869">
        <v>1145</v>
      </c>
      <c r="AA869" t="s">
        <v>1204</v>
      </c>
    </row>
    <row r="870" spans="1:27" x14ac:dyDescent="0.3">
      <c r="A870">
        <v>1</v>
      </c>
      <c r="B870" t="s">
        <v>671</v>
      </c>
      <c r="C870" t="s">
        <v>808</v>
      </c>
      <c r="N870">
        <v>28</v>
      </c>
      <c r="O870">
        <v>39</v>
      </c>
      <c r="P870">
        <v>38</v>
      </c>
      <c r="Q870">
        <v>37</v>
      </c>
      <c r="R870">
        <v>35</v>
      </c>
      <c r="S870">
        <v>37</v>
      </c>
      <c r="T870">
        <v>39</v>
      </c>
      <c r="U870">
        <v>36</v>
      </c>
      <c r="V870">
        <v>32</v>
      </c>
      <c r="Z870">
        <v>321</v>
      </c>
      <c r="AA870" t="s">
        <v>1204</v>
      </c>
    </row>
    <row r="871" spans="1:27" x14ac:dyDescent="0.3">
      <c r="A871">
        <v>2</v>
      </c>
      <c r="B871" t="s">
        <v>671</v>
      </c>
      <c r="C871" t="s">
        <v>808</v>
      </c>
      <c r="N871">
        <v>1</v>
      </c>
      <c r="O871">
        <v>1</v>
      </c>
      <c r="P871">
        <v>2</v>
      </c>
      <c r="Q871">
        <v>2</v>
      </c>
      <c r="R871">
        <v>2</v>
      </c>
      <c r="S871">
        <v>1</v>
      </c>
      <c r="T871">
        <v>1</v>
      </c>
      <c r="U871">
        <v>1</v>
      </c>
      <c r="V871">
        <v>1</v>
      </c>
      <c r="Z871">
        <v>12</v>
      </c>
      <c r="AA871" t="s">
        <v>1204</v>
      </c>
    </row>
    <row r="872" spans="1:27" x14ac:dyDescent="0.3">
      <c r="A872">
        <v>1</v>
      </c>
      <c r="B872" t="s">
        <v>674</v>
      </c>
      <c r="C872" t="s">
        <v>844</v>
      </c>
      <c r="N872">
        <v>39</v>
      </c>
      <c r="O872">
        <v>48</v>
      </c>
      <c r="P872">
        <v>60</v>
      </c>
      <c r="Q872">
        <v>57</v>
      </c>
      <c r="R872">
        <v>55</v>
      </c>
      <c r="S872">
        <v>31</v>
      </c>
      <c r="T872">
        <v>24</v>
      </c>
      <c r="U872">
        <v>16</v>
      </c>
      <c r="V872">
        <v>6</v>
      </c>
      <c r="Z872">
        <v>336</v>
      </c>
      <c r="AA872" t="s">
        <v>1204</v>
      </c>
    </row>
    <row r="873" spans="1:27" x14ac:dyDescent="0.3">
      <c r="A873">
        <v>2</v>
      </c>
      <c r="B873" t="s">
        <v>674</v>
      </c>
      <c r="C873" t="s">
        <v>844</v>
      </c>
      <c r="N873">
        <v>1</v>
      </c>
      <c r="O873">
        <v>1</v>
      </c>
      <c r="P873">
        <v>2</v>
      </c>
      <c r="Q873">
        <v>2</v>
      </c>
      <c r="R873">
        <v>2</v>
      </c>
      <c r="S873">
        <v>1</v>
      </c>
      <c r="T873">
        <v>1</v>
      </c>
      <c r="U873">
        <v>1</v>
      </c>
      <c r="V873">
        <v>1</v>
      </c>
      <c r="Z873">
        <v>12</v>
      </c>
      <c r="AA873" t="s">
        <v>1204</v>
      </c>
    </row>
    <row r="874" spans="1:27" x14ac:dyDescent="0.3">
      <c r="A874">
        <v>1</v>
      </c>
      <c r="B874" t="s">
        <v>675</v>
      </c>
      <c r="C874" t="s">
        <v>945</v>
      </c>
      <c r="J874">
        <v>13</v>
      </c>
      <c r="K874">
        <v>33</v>
      </c>
      <c r="L874">
        <v>45</v>
      </c>
      <c r="M874">
        <v>56</v>
      </c>
      <c r="N874">
        <v>55</v>
      </c>
      <c r="O874">
        <v>41</v>
      </c>
      <c r="P874">
        <v>41</v>
      </c>
      <c r="Q874">
        <v>17</v>
      </c>
      <c r="T874">
        <v>3</v>
      </c>
      <c r="Z874">
        <v>304</v>
      </c>
      <c r="AA874" t="s">
        <v>1204</v>
      </c>
    </row>
    <row r="875" spans="1:27" x14ac:dyDescent="0.3">
      <c r="A875">
        <v>1</v>
      </c>
      <c r="B875" t="s">
        <v>677</v>
      </c>
      <c r="C875" t="s">
        <v>857</v>
      </c>
      <c r="J875">
        <v>24</v>
      </c>
      <c r="K875">
        <v>30</v>
      </c>
      <c r="L875">
        <v>47</v>
      </c>
      <c r="M875">
        <v>51</v>
      </c>
      <c r="N875">
        <v>54</v>
      </c>
      <c r="O875">
        <v>30</v>
      </c>
      <c r="P875">
        <v>30</v>
      </c>
      <c r="Q875">
        <v>9</v>
      </c>
      <c r="R875">
        <v>9</v>
      </c>
      <c r="S875">
        <v>10</v>
      </c>
      <c r="T875">
        <v>10</v>
      </c>
      <c r="Z875">
        <v>304</v>
      </c>
      <c r="AA875" t="s">
        <v>1204</v>
      </c>
    </row>
    <row r="876" spans="1:27" x14ac:dyDescent="0.3">
      <c r="A876">
        <v>1</v>
      </c>
      <c r="B876" t="s">
        <v>678</v>
      </c>
      <c r="C876" t="s">
        <v>945</v>
      </c>
      <c r="N876">
        <v>61</v>
      </c>
      <c r="O876">
        <v>61</v>
      </c>
      <c r="P876">
        <v>83</v>
      </c>
      <c r="Q876">
        <v>83</v>
      </c>
      <c r="R876">
        <v>74</v>
      </c>
      <c r="S876">
        <v>54</v>
      </c>
      <c r="T876">
        <v>40</v>
      </c>
      <c r="U876">
        <v>31</v>
      </c>
      <c r="Z876">
        <v>487</v>
      </c>
      <c r="AA876" t="s">
        <v>1204</v>
      </c>
    </row>
    <row r="877" spans="1:27" x14ac:dyDescent="0.3">
      <c r="A877">
        <v>1</v>
      </c>
      <c r="B877" t="s">
        <v>681</v>
      </c>
      <c r="C877" t="s">
        <v>1013</v>
      </c>
      <c r="N877">
        <v>62</v>
      </c>
      <c r="O877">
        <v>64</v>
      </c>
      <c r="P877">
        <v>83</v>
      </c>
      <c r="Q877">
        <v>84</v>
      </c>
      <c r="R877">
        <v>74</v>
      </c>
      <c r="S877">
        <v>52</v>
      </c>
      <c r="T877">
        <v>41</v>
      </c>
      <c r="U877">
        <v>31</v>
      </c>
      <c r="Z877">
        <v>491</v>
      </c>
      <c r="AA877" t="s">
        <v>1204</v>
      </c>
    </row>
    <row r="878" spans="1:27" x14ac:dyDescent="0.3">
      <c r="A878">
        <v>1</v>
      </c>
      <c r="B878" t="s">
        <v>682</v>
      </c>
      <c r="C878" t="s">
        <v>1013</v>
      </c>
      <c r="N878">
        <v>23</v>
      </c>
      <c r="O878">
        <v>21</v>
      </c>
      <c r="P878">
        <v>44</v>
      </c>
      <c r="Q878">
        <v>52</v>
      </c>
      <c r="R878">
        <v>51</v>
      </c>
      <c r="S878">
        <v>30</v>
      </c>
      <c r="T878">
        <v>20</v>
      </c>
      <c r="U878">
        <v>21</v>
      </c>
      <c r="V878">
        <v>21</v>
      </c>
      <c r="Z878">
        <v>283</v>
      </c>
      <c r="AA878" t="s">
        <v>1204</v>
      </c>
    </row>
    <row r="879" spans="1:27" x14ac:dyDescent="0.3">
      <c r="A879">
        <v>1</v>
      </c>
      <c r="B879" t="s">
        <v>685</v>
      </c>
      <c r="C879" t="s">
        <v>811</v>
      </c>
      <c r="H879">
        <v>42</v>
      </c>
      <c r="I879">
        <v>50</v>
      </c>
      <c r="J879">
        <v>69</v>
      </c>
      <c r="K879">
        <v>78</v>
      </c>
      <c r="L879">
        <v>75</v>
      </c>
      <c r="M879">
        <v>64</v>
      </c>
      <c r="N879">
        <v>38</v>
      </c>
      <c r="O879">
        <v>37</v>
      </c>
      <c r="P879">
        <v>34</v>
      </c>
      <c r="Z879">
        <v>487</v>
      </c>
      <c r="AA879" t="s">
        <v>1204</v>
      </c>
    </row>
    <row r="880" spans="1:27" x14ac:dyDescent="0.3">
      <c r="A880">
        <v>1</v>
      </c>
      <c r="B880" t="s">
        <v>688</v>
      </c>
      <c r="C880" t="s">
        <v>1147</v>
      </c>
      <c r="H880">
        <v>19</v>
      </c>
      <c r="I880">
        <v>27</v>
      </c>
      <c r="J880">
        <v>43</v>
      </c>
      <c r="K880">
        <v>57</v>
      </c>
      <c r="L880">
        <v>52</v>
      </c>
      <c r="M880">
        <v>52</v>
      </c>
      <c r="N880">
        <v>23</v>
      </c>
      <c r="O880">
        <v>23</v>
      </c>
      <c r="P880">
        <v>23</v>
      </c>
      <c r="Z880">
        <v>319</v>
      </c>
      <c r="AA880" t="s">
        <v>1204</v>
      </c>
    </row>
    <row r="881" spans="1:27" x14ac:dyDescent="0.3">
      <c r="A881" t="s">
        <v>1206</v>
      </c>
      <c r="B881" t="s">
        <v>688</v>
      </c>
      <c r="C881" t="s">
        <v>1147</v>
      </c>
      <c r="J881">
        <v>2</v>
      </c>
      <c r="K881">
        <v>2</v>
      </c>
      <c r="L881">
        <v>2</v>
      </c>
      <c r="M881">
        <v>2</v>
      </c>
      <c r="Z881">
        <v>8</v>
      </c>
      <c r="AA881" t="s">
        <v>1204</v>
      </c>
    </row>
    <row r="882" spans="1:27" x14ac:dyDescent="0.3">
      <c r="A882">
        <v>1</v>
      </c>
      <c r="B882" t="s">
        <v>690</v>
      </c>
      <c r="C882" t="s">
        <v>945</v>
      </c>
      <c r="N882">
        <v>4</v>
      </c>
      <c r="O882">
        <v>9</v>
      </c>
      <c r="P882">
        <v>6</v>
      </c>
      <c r="Q882">
        <v>9</v>
      </c>
      <c r="R882">
        <v>11</v>
      </c>
      <c r="S882">
        <v>19</v>
      </c>
      <c r="T882">
        <v>16</v>
      </c>
      <c r="U882">
        <v>15</v>
      </c>
      <c r="V882">
        <v>13</v>
      </c>
      <c r="Z882">
        <v>102</v>
      </c>
      <c r="AA882" t="s">
        <v>1204</v>
      </c>
    </row>
    <row r="883" spans="1:27" x14ac:dyDescent="0.3">
      <c r="A883">
        <v>1</v>
      </c>
      <c r="B883" t="s">
        <v>694</v>
      </c>
      <c r="C883" t="s">
        <v>808</v>
      </c>
      <c r="N883">
        <v>10</v>
      </c>
      <c r="O883">
        <v>16</v>
      </c>
      <c r="P883">
        <v>18</v>
      </c>
      <c r="Q883">
        <v>17</v>
      </c>
      <c r="R883">
        <v>18</v>
      </c>
      <c r="S883">
        <v>24</v>
      </c>
      <c r="T883">
        <v>15</v>
      </c>
      <c r="U883">
        <v>20</v>
      </c>
      <c r="V883">
        <v>8</v>
      </c>
      <c r="Z883">
        <v>146</v>
      </c>
      <c r="AA883" t="s">
        <v>1204</v>
      </c>
    </row>
    <row r="884" spans="1:27" x14ac:dyDescent="0.3">
      <c r="A884">
        <v>1</v>
      </c>
      <c r="B884" t="s">
        <v>696</v>
      </c>
      <c r="C884" t="s">
        <v>808</v>
      </c>
      <c r="N884">
        <v>25</v>
      </c>
      <c r="O884">
        <v>34</v>
      </c>
      <c r="P884">
        <v>49</v>
      </c>
      <c r="Q884">
        <v>50</v>
      </c>
      <c r="R884">
        <v>48</v>
      </c>
      <c r="S884">
        <v>43</v>
      </c>
      <c r="T884">
        <v>50</v>
      </c>
      <c r="U884">
        <v>35</v>
      </c>
      <c r="V884">
        <v>31</v>
      </c>
      <c r="Z884">
        <v>365</v>
      </c>
      <c r="AA884" t="s">
        <v>1204</v>
      </c>
    </row>
    <row r="885" spans="1:27" x14ac:dyDescent="0.3">
      <c r="A885">
        <v>1</v>
      </c>
      <c r="B885" t="s">
        <v>697</v>
      </c>
      <c r="C885" t="s">
        <v>844</v>
      </c>
      <c r="N885">
        <v>17</v>
      </c>
      <c r="O885">
        <v>17</v>
      </c>
      <c r="P885">
        <v>24</v>
      </c>
      <c r="Q885">
        <v>29</v>
      </c>
      <c r="R885">
        <v>29</v>
      </c>
      <c r="S885">
        <v>27</v>
      </c>
      <c r="T885">
        <v>19</v>
      </c>
      <c r="U885">
        <v>17</v>
      </c>
      <c r="V885">
        <v>12</v>
      </c>
      <c r="Z885">
        <v>191</v>
      </c>
      <c r="AA885" t="s">
        <v>1204</v>
      </c>
    </row>
    <row r="886" spans="1:27" x14ac:dyDescent="0.3">
      <c r="A886">
        <v>1</v>
      </c>
      <c r="B886" t="s">
        <v>701</v>
      </c>
      <c r="C886" t="s">
        <v>945</v>
      </c>
      <c r="D886">
        <v>47</v>
      </c>
      <c r="E886">
        <v>96</v>
      </c>
      <c r="F886">
        <v>212</v>
      </c>
      <c r="G886">
        <v>212</v>
      </c>
      <c r="H886">
        <v>214</v>
      </c>
      <c r="I886">
        <v>162</v>
      </c>
      <c r="Z886">
        <v>943</v>
      </c>
      <c r="AA886" t="s">
        <v>1204</v>
      </c>
    </row>
    <row r="887" spans="1:27" x14ac:dyDescent="0.3">
      <c r="A887">
        <v>1</v>
      </c>
      <c r="B887" t="s">
        <v>704</v>
      </c>
      <c r="C887" t="s">
        <v>1244</v>
      </c>
      <c r="H887">
        <v>7</v>
      </c>
      <c r="I887">
        <v>5</v>
      </c>
      <c r="J887">
        <v>28</v>
      </c>
      <c r="K887">
        <v>39</v>
      </c>
      <c r="L887">
        <v>54</v>
      </c>
      <c r="M887">
        <v>54</v>
      </c>
      <c r="N887">
        <v>43</v>
      </c>
      <c r="O887">
        <v>27</v>
      </c>
      <c r="P887">
        <v>17</v>
      </c>
      <c r="Z887">
        <v>274</v>
      </c>
      <c r="AA887" t="s">
        <v>1204</v>
      </c>
    </row>
    <row r="888" spans="1:27" x14ac:dyDescent="0.3">
      <c r="A888">
        <v>1</v>
      </c>
      <c r="B888" t="s">
        <v>706</v>
      </c>
      <c r="C888" t="s">
        <v>1245</v>
      </c>
      <c r="H888">
        <v>7</v>
      </c>
      <c r="I888">
        <v>5</v>
      </c>
      <c r="J888">
        <v>29</v>
      </c>
      <c r="K888">
        <v>39</v>
      </c>
      <c r="L888">
        <v>56</v>
      </c>
      <c r="M888">
        <v>56</v>
      </c>
      <c r="N888">
        <v>45</v>
      </c>
      <c r="O888">
        <v>28</v>
      </c>
      <c r="P888">
        <v>18</v>
      </c>
      <c r="Z888">
        <v>283</v>
      </c>
      <c r="AA888" t="s">
        <v>1204</v>
      </c>
    </row>
    <row r="889" spans="1:27" x14ac:dyDescent="0.3">
      <c r="A889">
        <v>1</v>
      </c>
      <c r="B889" t="s">
        <v>708</v>
      </c>
      <c r="C889" t="s">
        <v>945</v>
      </c>
      <c r="H889">
        <v>28</v>
      </c>
      <c r="I889">
        <v>23</v>
      </c>
      <c r="J889">
        <v>6</v>
      </c>
      <c r="K889">
        <v>26</v>
      </c>
      <c r="L889">
        <v>21</v>
      </c>
      <c r="M889">
        <v>19</v>
      </c>
      <c r="P889">
        <v>4</v>
      </c>
      <c r="Z889">
        <v>127</v>
      </c>
      <c r="AA889" t="s">
        <v>1204</v>
      </c>
    </row>
    <row r="890" spans="1:27" x14ac:dyDescent="0.3">
      <c r="A890">
        <v>1</v>
      </c>
      <c r="B890" t="s">
        <v>709</v>
      </c>
      <c r="C890" t="s">
        <v>1013</v>
      </c>
      <c r="H890">
        <v>26</v>
      </c>
      <c r="I890">
        <v>35</v>
      </c>
      <c r="K890">
        <v>17</v>
      </c>
      <c r="L890">
        <v>9</v>
      </c>
      <c r="M890">
        <v>7</v>
      </c>
      <c r="Z890">
        <v>94</v>
      </c>
      <c r="AA890" t="s">
        <v>1204</v>
      </c>
    </row>
    <row r="891" spans="1:27" x14ac:dyDescent="0.3">
      <c r="A891">
        <v>1</v>
      </c>
      <c r="B891" t="s">
        <v>710</v>
      </c>
      <c r="C891" t="s">
        <v>811</v>
      </c>
      <c r="I891">
        <v>10</v>
      </c>
      <c r="J891">
        <v>27</v>
      </c>
      <c r="K891">
        <v>55</v>
      </c>
      <c r="L891">
        <v>70</v>
      </c>
      <c r="M891">
        <v>72</v>
      </c>
      <c r="N891">
        <v>60</v>
      </c>
      <c r="O891">
        <v>23</v>
      </c>
      <c r="P891">
        <v>17</v>
      </c>
      <c r="Z891">
        <v>334</v>
      </c>
      <c r="AA891" t="s">
        <v>1204</v>
      </c>
    </row>
    <row r="892" spans="1:27" x14ac:dyDescent="0.3">
      <c r="A892">
        <v>1</v>
      </c>
      <c r="B892" t="s">
        <v>711</v>
      </c>
      <c r="C892" t="s">
        <v>844</v>
      </c>
      <c r="H892">
        <v>1</v>
      </c>
      <c r="I892">
        <v>9</v>
      </c>
      <c r="J892">
        <v>31</v>
      </c>
      <c r="K892">
        <v>65</v>
      </c>
      <c r="L892">
        <v>75</v>
      </c>
      <c r="M892">
        <v>73</v>
      </c>
      <c r="N892">
        <v>33</v>
      </c>
      <c r="O892">
        <v>19</v>
      </c>
      <c r="P892">
        <v>13</v>
      </c>
      <c r="Z892">
        <v>319</v>
      </c>
      <c r="AA892" t="s">
        <v>1204</v>
      </c>
    </row>
    <row r="893" spans="1:27" x14ac:dyDescent="0.3">
      <c r="A893">
        <v>1</v>
      </c>
      <c r="B893" t="s">
        <v>712</v>
      </c>
      <c r="C893" t="s">
        <v>808</v>
      </c>
      <c r="H893">
        <v>17</v>
      </c>
      <c r="I893">
        <v>27</v>
      </c>
      <c r="J893">
        <v>34</v>
      </c>
      <c r="K893">
        <v>38</v>
      </c>
      <c r="L893">
        <v>39</v>
      </c>
      <c r="M893">
        <v>28</v>
      </c>
      <c r="N893">
        <v>27</v>
      </c>
      <c r="O893">
        <v>18</v>
      </c>
      <c r="P893">
        <v>16</v>
      </c>
      <c r="Z893">
        <v>244</v>
      </c>
      <c r="AA893" t="s">
        <v>1204</v>
      </c>
    </row>
    <row r="894" spans="1:27" x14ac:dyDescent="0.3">
      <c r="A894">
        <v>1</v>
      </c>
      <c r="B894" t="s">
        <v>713</v>
      </c>
      <c r="C894" t="s">
        <v>844</v>
      </c>
      <c r="H894">
        <v>11</v>
      </c>
      <c r="I894">
        <v>15</v>
      </c>
      <c r="J894">
        <v>33</v>
      </c>
      <c r="K894">
        <v>37</v>
      </c>
      <c r="L894">
        <v>46</v>
      </c>
      <c r="M894">
        <v>44</v>
      </c>
      <c r="N894">
        <v>39</v>
      </c>
      <c r="O894">
        <v>20</v>
      </c>
      <c r="P894">
        <v>10</v>
      </c>
      <c r="Z894">
        <v>255</v>
      </c>
      <c r="AA894" t="s">
        <v>1204</v>
      </c>
    </row>
    <row r="895" spans="1:27" x14ac:dyDescent="0.3">
      <c r="A895">
        <v>1</v>
      </c>
      <c r="B895" t="s">
        <v>714</v>
      </c>
      <c r="C895" t="s">
        <v>857</v>
      </c>
      <c r="K895">
        <v>5</v>
      </c>
      <c r="L895">
        <v>13</v>
      </c>
      <c r="M895">
        <v>14</v>
      </c>
      <c r="N895">
        <v>14</v>
      </c>
      <c r="O895">
        <v>9</v>
      </c>
      <c r="P895">
        <v>5</v>
      </c>
      <c r="Q895">
        <v>12</v>
      </c>
      <c r="R895">
        <v>6</v>
      </c>
      <c r="S895">
        <v>2</v>
      </c>
      <c r="T895">
        <v>2</v>
      </c>
      <c r="Z895">
        <v>82</v>
      </c>
      <c r="AA895" t="s">
        <v>1204</v>
      </c>
    </row>
    <row r="896" spans="1:27" x14ac:dyDescent="0.3">
      <c r="A896">
        <v>1</v>
      </c>
      <c r="B896" t="s">
        <v>715</v>
      </c>
      <c r="C896" t="s">
        <v>857</v>
      </c>
      <c r="K896">
        <v>8</v>
      </c>
      <c r="L896">
        <v>12</v>
      </c>
      <c r="M896">
        <v>13</v>
      </c>
      <c r="N896">
        <v>13</v>
      </c>
      <c r="O896">
        <v>13</v>
      </c>
      <c r="P896">
        <v>9</v>
      </c>
      <c r="Q896">
        <v>11</v>
      </c>
      <c r="R896">
        <v>7</v>
      </c>
      <c r="S896">
        <v>3</v>
      </c>
      <c r="T896">
        <v>3</v>
      </c>
      <c r="Z896">
        <v>92</v>
      </c>
      <c r="AA896" t="s">
        <v>1204</v>
      </c>
    </row>
    <row r="897" spans="1:27" x14ac:dyDescent="0.3">
      <c r="A897">
        <v>1</v>
      </c>
      <c r="B897" t="s">
        <v>716</v>
      </c>
      <c r="C897" t="s">
        <v>1017</v>
      </c>
      <c r="J897">
        <v>16</v>
      </c>
      <c r="K897">
        <v>24</v>
      </c>
      <c r="L897">
        <v>27</v>
      </c>
      <c r="M897">
        <v>39</v>
      </c>
      <c r="N897">
        <v>41</v>
      </c>
      <c r="O897">
        <v>38</v>
      </c>
      <c r="P897">
        <v>36</v>
      </c>
      <c r="Q897">
        <v>32</v>
      </c>
      <c r="R897">
        <v>19</v>
      </c>
      <c r="S897">
        <v>9</v>
      </c>
      <c r="T897">
        <v>5</v>
      </c>
      <c r="Z897">
        <v>286</v>
      </c>
      <c r="AA897" t="s">
        <v>1204</v>
      </c>
    </row>
    <row r="898" spans="1:27" x14ac:dyDescent="0.3">
      <c r="A898">
        <v>1</v>
      </c>
      <c r="B898" t="s">
        <v>718</v>
      </c>
      <c r="C898" t="s">
        <v>844</v>
      </c>
      <c r="J898">
        <v>10</v>
      </c>
      <c r="K898">
        <v>19</v>
      </c>
      <c r="L898">
        <v>19</v>
      </c>
      <c r="M898">
        <v>16</v>
      </c>
      <c r="N898">
        <v>16</v>
      </c>
      <c r="O898">
        <v>24</v>
      </c>
      <c r="P898">
        <v>25</v>
      </c>
      <c r="Q898">
        <v>14</v>
      </c>
      <c r="R898">
        <v>13</v>
      </c>
      <c r="S898">
        <v>16</v>
      </c>
      <c r="T898">
        <v>16</v>
      </c>
      <c r="Z898">
        <v>188</v>
      </c>
      <c r="AA898" t="s">
        <v>1204</v>
      </c>
    </row>
    <row r="899" spans="1:27" x14ac:dyDescent="0.3">
      <c r="A899">
        <v>1</v>
      </c>
      <c r="B899" t="s">
        <v>719</v>
      </c>
      <c r="C899" t="s">
        <v>945</v>
      </c>
      <c r="H899">
        <v>8</v>
      </c>
      <c r="I899">
        <v>6</v>
      </c>
      <c r="J899">
        <v>24</v>
      </c>
      <c r="K899">
        <v>26</v>
      </c>
      <c r="L899">
        <v>35</v>
      </c>
      <c r="M899">
        <v>18</v>
      </c>
      <c r="N899">
        <v>15</v>
      </c>
      <c r="O899">
        <v>14</v>
      </c>
      <c r="P899">
        <v>14</v>
      </c>
      <c r="Z899">
        <v>160</v>
      </c>
      <c r="AA899" t="s">
        <v>1204</v>
      </c>
    </row>
    <row r="900" spans="1:27" x14ac:dyDescent="0.3">
      <c r="A900">
        <v>1</v>
      </c>
      <c r="B900" t="s">
        <v>720</v>
      </c>
      <c r="C900" t="s">
        <v>857</v>
      </c>
      <c r="H900">
        <v>8</v>
      </c>
      <c r="I900">
        <v>6</v>
      </c>
      <c r="J900">
        <v>17</v>
      </c>
      <c r="K900">
        <v>30</v>
      </c>
      <c r="L900">
        <v>36</v>
      </c>
      <c r="M900">
        <v>23</v>
      </c>
      <c r="N900">
        <v>20</v>
      </c>
      <c r="O900">
        <v>26</v>
      </c>
      <c r="P900">
        <v>18</v>
      </c>
      <c r="Z900">
        <v>184</v>
      </c>
      <c r="AA900" t="s">
        <v>1204</v>
      </c>
    </row>
    <row r="901" spans="1:27" x14ac:dyDescent="0.3">
      <c r="A901">
        <v>1</v>
      </c>
      <c r="B901" t="s">
        <v>723</v>
      </c>
      <c r="C901" t="s">
        <v>844</v>
      </c>
      <c r="D901">
        <v>42</v>
      </c>
      <c r="E901">
        <v>84</v>
      </c>
      <c r="F901">
        <v>168</v>
      </c>
      <c r="G901">
        <v>168</v>
      </c>
      <c r="H901">
        <v>168</v>
      </c>
      <c r="I901">
        <v>126</v>
      </c>
      <c r="Z901">
        <v>756</v>
      </c>
      <c r="AA901" t="s">
        <v>1204</v>
      </c>
    </row>
    <row r="902" spans="1:27" x14ac:dyDescent="0.3">
      <c r="A902">
        <v>1</v>
      </c>
      <c r="B902" t="s">
        <v>724</v>
      </c>
      <c r="C902" t="s">
        <v>1214</v>
      </c>
      <c r="E902">
        <v>7</v>
      </c>
      <c r="F902">
        <v>9</v>
      </c>
      <c r="G902">
        <v>12</v>
      </c>
      <c r="H902">
        <v>13</v>
      </c>
      <c r="I902">
        <v>12</v>
      </c>
      <c r="J902">
        <v>12</v>
      </c>
      <c r="K902">
        <v>9</v>
      </c>
      <c r="L902">
        <v>6</v>
      </c>
      <c r="Z902">
        <v>80</v>
      </c>
      <c r="AA902" t="s">
        <v>1204</v>
      </c>
    </row>
    <row r="903" spans="1:27" x14ac:dyDescent="0.3">
      <c r="A903">
        <v>1</v>
      </c>
      <c r="B903" t="s">
        <v>725</v>
      </c>
      <c r="C903" t="s">
        <v>1214</v>
      </c>
      <c r="E903">
        <v>13</v>
      </c>
      <c r="F903">
        <v>15</v>
      </c>
      <c r="G903">
        <v>21</v>
      </c>
      <c r="H903">
        <v>20</v>
      </c>
      <c r="I903">
        <v>20</v>
      </c>
      <c r="J903">
        <v>22</v>
      </c>
      <c r="K903">
        <v>16</v>
      </c>
      <c r="L903">
        <v>14</v>
      </c>
      <c r="Z903">
        <v>141</v>
      </c>
      <c r="AA903" t="s">
        <v>1204</v>
      </c>
    </row>
    <row r="904" spans="1:27" x14ac:dyDescent="0.3">
      <c r="A904">
        <v>1</v>
      </c>
      <c r="B904" t="s">
        <v>726</v>
      </c>
      <c r="C904" t="s">
        <v>945</v>
      </c>
      <c r="H904">
        <v>2</v>
      </c>
      <c r="I904">
        <v>2</v>
      </c>
      <c r="J904">
        <v>2</v>
      </c>
      <c r="K904">
        <v>4</v>
      </c>
      <c r="L904">
        <v>4</v>
      </c>
      <c r="M904">
        <v>4</v>
      </c>
      <c r="N904">
        <v>2</v>
      </c>
      <c r="O904">
        <v>2</v>
      </c>
      <c r="P904">
        <v>2</v>
      </c>
      <c r="Z904">
        <v>24</v>
      </c>
      <c r="AA904" t="s">
        <v>1204</v>
      </c>
    </row>
    <row r="905" spans="1:27" x14ac:dyDescent="0.3">
      <c r="A905">
        <v>1</v>
      </c>
      <c r="B905" t="s">
        <v>727</v>
      </c>
      <c r="C905" t="s">
        <v>844</v>
      </c>
      <c r="H905">
        <v>3</v>
      </c>
      <c r="I905">
        <v>2</v>
      </c>
      <c r="J905">
        <v>3</v>
      </c>
      <c r="K905">
        <v>5</v>
      </c>
      <c r="L905">
        <v>5</v>
      </c>
      <c r="M905">
        <v>5</v>
      </c>
      <c r="N905">
        <v>2</v>
      </c>
      <c r="O905">
        <v>3</v>
      </c>
      <c r="P905">
        <v>2</v>
      </c>
      <c r="Z905">
        <v>30</v>
      </c>
      <c r="AA905" t="s">
        <v>1204</v>
      </c>
    </row>
    <row r="906" spans="1:27" x14ac:dyDescent="0.3">
      <c r="A906">
        <v>1</v>
      </c>
      <c r="B906" t="s">
        <v>728</v>
      </c>
      <c r="C906" t="s">
        <v>824</v>
      </c>
      <c r="K906">
        <v>6</v>
      </c>
      <c r="L906">
        <v>5</v>
      </c>
      <c r="M906">
        <v>7</v>
      </c>
      <c r="N906">
        <v>8</v>
      </c>
      <c r="O906">
        <v>9</v>
      </c>
      <c r="P906">
        <v>10</v>
      </c>
      <c r="Q906">
        <v>8</v>
      </c>
      <c r="R906">
        <v>9</v>
      </c>
      <c r="S906">
        <v>5</v>
      </c>
      <c r="T906">
        <v>5</v>
      </c>
      <c r="Z906">
        <v>72</v>
      </c>
      <c r="AA906" t="s">
        <v>1204</v>
      </c>
    </row>
    <row r="907" spans="1:27" x14ac:dyDescent="0.3">
      <c r="A907">
        <v>1</v>
      </c>
      <c r="B907" t="s">
        <v>729</v>
      </c>
      <c r="C907" t="s">
        <v>844</v>
      </c>
      <c r="K907">
        <v>13</v>
      </c>
      <c r="L907">
        <v>15</v>
      </c>
      <c r="M907">
        <v>17</v>
      </c>
      <c r="N907">
        <v>23</v>
      </c>
      <c r="O907">
        <v>29</v>
      </c>
      <c r="P907">
        <v>35</v>
      </c>
      <c r="Q907">
        <v>39</v>
      </c>
      <c r="R907">
        <v>36</v>
      </c>
      <c r="S907">
        <v>28</v>
      </c>
      <c r="T907">
        <v>27</v>
      </c>
      <c r="U907">
        <v>13</v>
      </c>
      <c r="V907">
        <v>12</v>
      </c>
      <c r="Z907">
        <v>287</v>
      </c>
      <c r="AA907" t="s">
        <v>1204</v>
      </c>
    </row>
    <row r="908" spans="1:27" x14ac:dyDescent="0.3">
      <c r="A908">
        <v>1</v>
      </c>
      <c r="B908" t="s">
        <v>730</v>
      </c>
      <c r="C908" t="s">
        <v>857</v>
      </c>
      <c r="K908">
        <v>6</v>
      </c>
      <c r="L908">
        <v>6</v>
      </c>
      <c r="M908">
        <v>5</v>
      </c>
      <c r="N908">
        <v>9</v>
      </c>
      <c r="O908">
        <v>10</v>
      </c>
      <c r="P908">
        <v>13</v>
      </c>
      <c r="Q908">
        <v>14</v>
      </c>
      <c r="R908">
        <v>15</v>
      </c>
      <c r="S908">
        <v>16</v>
      </c>
      <c r="T908">
        <v>16</v>
      </c>
      <c r="U908">
        <v>11</v>
      </c>
      <c r="V908">
        <v>7</v>
      </c>
      <c r="Z908">
        <v>128</v>
      </c>
      <c r="AA908" t="s">
        <v>1204</v>
      </c>
    </row>
    <row r="909" spans="1:27" x14ac:dyDescent="0.3">
      <c r="A909">
        <v>1</v>
      </c>
      <c r="B909" t="s">
        <v>731</v>
      </c>
      <c r="C909" t="s">
        <v>1246</v>
      </c>
      <c r="N909">
        <v>6</v>
      </c>
      <c r="O909">
        <v>11</v>
      </c>
      <c r="P909">
        <v>13</v>
      </c>
      <c r="Q909">
        <v>22</v>
      </c>
      <c r="R909">
        <v>21</v>
      </c>
      <c r="S909">
        <v>21</v>
      </c>
      <c r="T909">
        <v>29</v>
      </c>
      <c r="U909">
        <v>28</v>
      </c>
      <c r="V909">
        <v>16</v>
      </c>
      <c r="W909">
        <v>13</v>
      </c>
      <c r="X909">
        <v>9</v>
      </c>
      <c r="Z909">
        <v>189</v>
      </c>
      <c r="AA909" t="s">
        <v>1204</v>
      </c>
    </row>
    <row r="910" spans="1:27" x14ac:dyDescent="0.3">
      <c r="A910">
        <v>1</v>
      </c>
      <c r="B910" t="s">
        <v>733</v>
      </c>
      <c r="C910" t="s">
        <v>911</v>
      </c>
      <c r="N910">
        <v>41</v>
      </c>
      <c r="O910">
        <v>41</v>
      </c>
      <c r="P910">
        <v>41</v>
      </c>
      <c r="Q910">
        <v>52</v>
      </c>
      <c r="R910">
        <v>41</v>
      </c>
      <c r="S910">
        <v>39</v>
      </c>
      <c r="T910">
        <v>46</v>
      </c>
      <c r="U910">
        <v>41</v>
      </c>
      <c r="V910">
        <v>33</v>
      </c>
      <c r="W910">
        <v>29</v>
      </c>
      <c r="X910">
        <v>27</v>
      </c>
      <c r="Z910">
        <v>431</v>
      </c>
      <c r="AA910" t="s">
        <v>1204</v>
      </c>
    </row>
    <row r="911" spans="1:27" x14ac:dyDescent="0.3">
      <c r="A911">
        <v>1</v>
      </c>
      <c r="B911" t="s">
        <v>735</v>
      </c>
      <c r="C911" t="s">
        <v>1147</v>
      </c>
      <c r="N911">
        <v>20</v>
      </c>
      <c r="O911">
        <v>24</v>
      </c>
      <c r="P911">
        <v>29</v>
      </c>
      <c r="Q911">
        <v>42</v>
      </c>
      <c r="R911">
        <v>38</v>
      </c>
      <c r="S911">
        <v>38</v>
      </c>
      <c r="T911">
        <v>42</v>
      </c>
      <c r="U911">
        <v>48</v>
      </c>
      <c r="V911">
        <v>29</v>
      </c>
      <c r="W911">
        <v>26</v>
      </c>
      <c r="X911">
        <v>22</v>
      </c>
      <c r="Z911">
        <v>358</v>
      </c>
      <c r="AA911" t="s">
        <v>1204</v>
      </c>
    </row>
    <row r="912" spans="1:27" x14ac:dyDescent="0.3">
      <c r="A912">
        <v>1</v>
      </c>
      <c r="B912" t="s">
        <v>738</v>
      </c>
      <c r="C912" t="s">
        <v>844</v>
      </c>
      <c r="N912">
        <v>1</v>
      </c>
      <c r="O912">
        <v>2</v>
      </c>
      <c r="P912">
        <v>1</v>
      </c>
      <c r="Q912">
        <v>16</v>
      </c>
      <c r="R912">
        <v>13</v>
      </c>
      <c r="S912">
        <v>15</v>
      </c>
      <c r="T912">
        <v>25</v>
      </c>
      <c r="U912">
        <v>35</v>
      </c>
      <c r="V912">
        <v>29</v>
      </c>
      <c r="W912">
        <v>22</v>
      </c>
      <c r="X912">
        <v>23</v>
      </c>
      <c r="Z912">
        <v>182</v>
      </c>
      <c r="AA912" t="s">
        <v>1204</v>
      </c>
    </row>
    <row r="913" spans="1:27" x14ac:dyDescent="0.3">
      <c r="A913">
        <v>1</v>
      </c>
      <c r="B913" t="s">
        <v>739</v>
      </c>
      <c r="C913" t="s">
        <v>1136</v>
      </c>
      <c r="J913">
        <v>5</v>
      </c>
      <c r="K913">
        <v>9</v>
      </c>
      <c r="L913">
        <v>10</v>
      </c>
      <c r="M913">
        <v>6</v>
      </c>
      <c r="N913">
        <v>8</v>
      </c>
      <c r="O913">
        <v>8</v>
      </c>
      <c r="P913">
        <v>9</v>
      </c>
      <c r="Q913">
        <v>9</v>
      </c>
      <c r="R913">
        <v>8</v>
      </c>
      <c r="S913">
        <v>9</v>
      </c>
      <c r="T913">
        <v>8</v>
      </c>
      <c r="Z913">
        <v>89</v>
      </c>
      <c r="AA913" t="s">
        <v>1204</v>
      </c>
    </row>
    <row r="914" spans="1:27" x14ac:dyDescent="0.3">
      <c r="A914">
        <v>1</v>
      </c>
      <c r="B914" t="s">
        <v>741</v>
      </c>
      <c r="C914" t="s">
        <v>844</v>
      </c>
      <c r="J914">
        <v>3</v>
      </c>
      <c r="K914">
        <v>18</v>
      </c>
      <c r="L914">
        <v>18</v>
      </c>
      <c r="M914">
        <v>21</v>
      </c>
      <c r="N914">
        <v>19</v>
      </c>
      <c r="O914">
        <v>30</v>
      </c>
      <c r="P914">
        <v>27</v>
      </c>
      <c r="Q914">
        <v>22</v>
      </c>
      <c r="R914">
        <v>17</v>
      </c>
      <c r="S914">
        <v>16</v>
      </c>
      <c r="T914">
        <v>16</v>
      </c>
      <c r="Z914">
        <v>207</v>
      </c>
      <c r="AA914" t="s">
        <v>1204</v>
      </c>
    </row>
    <row r="915" spans="1:27" x14ac:dyDescent="0.3">
      <c r="A915">
        <v>1</v>
      </c>
      <c r="B915" t="s">
        <v>742</v>
      </c>
      <c r="C915" t="s">
        <v>1247</v>
      </c>
      <c r="J915">
        <v>3</v>
      </c>
      <c r="K915">
        <v>16</v>
      </c>
      <c r="L915">
        <v>17</v>
      </c>
      <c r="M915">
        <v>20</v>
      </c>
      <c r="N915">
        <v>23</v>
      </c>
      <c r="O915">
        <v>33</v>
      </c>
      <c r="P915">
        <v>31</v>
      </c>
      <c r="Q915">
        <v>17</v>
      </c>
      <c r="R915">
        <v>16</v>
      </c>
      <c r="S915">
        <v>12</v>
      </c>
      <c r="T915">
        <v>13</v>
      </c>
      <c r="Z915">
        <v>201</v>
      </c>
      <c r="AA915" t="s">
        <v>1204</v>
      </c>
    </row>
    <row r="916" spans="1:27" x14ac:dyDescent="0.3">
      <c r="A916">
        <v>1</v>
      </c>
      <c r="B916" t="s">
        <v>744</v>
      </c>
      <c r="C916" t="s">
        <v>911</v>
      </c>
      <c r="J916">
        <v>6</v>
      </c>
      <c r="K916">
        <v>10</v>
      </c>
      <c r="L916">
        <v>17</v>
      </c>
      <c r="M916">
        <v>29</v>
      </c>
      <c r="N916">
        <v>28</v>
      </c>
      <c r="O916">
        <v>31</v>
      </c>
      <c r="P916">
        <v>21</v>
      </c>
      <c r="Q916">
        <v>18</v>
      </c>
      <c r="R916">
        <v>18</v>
      </c>
      <c r="S916">
        <v>8</v>
      </c>
      <c r="T916">
        <v>8</v>
      </c>
      <c r="Z916">
        <v>194</v>
      </c>
      <c r="AA916" t="s">
        <v>1204</v>
      </c>
    </row>
    <row r="917" spans="1:27" x14ac:dyDescent="0.3">
      <c r="A917">
        <v>1</v>
      </c>
      <c r="B917" t="s">
        <v>745</v>
      </c>
      <c r="C917" t="s">
        <v>945</v>
      </c>
      <c r="H917">
        <v>10</v>
      </c>
      <c r="I917">
        <v>10</v>
      </c>
      <c r="J917">
        <v>30</v>
      </c>
      <c r="K917">
        <v>40</v>
      </c>
      <c r="L917">
        <v>48</v>
      </c>
      <c r="M917">
        <v>48</v>
      </c>
      <c r="N917">
        <v>35</v>
      </c>
      <c r="O917">
        <v>27</v>
      </c>
      <c r="P917">
        <v>27</v>
      </c>
      <c r="Z917">
        <v>275</v>
      </c>
      <c r="AA917" t="s">
        <v>1204</v>
      </c>
    </row>
    <row r="918" spans="1:27" x14ac:dyDescent="0.3">
      <c r="A918">
        <v>1</v>
      </c>
      <c r="B918" t="s">
        <v>746</v>
      </c>
      <c r="C918" t="s">
        <v>844</v>
      </c>
      <c r="H918">
        <v>11</v>
      </c>
      <c r="I918">
        <v>22</v>
      </c>
      <c r="J918">
        <v>33</v>
      </c>
      <c r="K918">
        <v>36</v>
      </c>
      <c r="L918">
        <v>49</v>
      </c>
      <c r="M918">
        <v>48</v>
      </c>
      <c r="N918">
        <v>42</v>
      </c>
      <c r="O918">
        <v>26</v>
      </c>
      <c r="P918">
        <v>27</v>
      </c>
      <c r="Z918">
        <v>294</v>
      </c>
      <c r="AA918" t="s">
        <v>1204</v>
      </c>
    </row>
    <row r="919" spans="1:27" x14ac:dyDescent="0.3">
      <c r="A919">
        <v>1</v>
      </c>
      <c r="B919" t="s">
        <v>748</v>
      </c>
      <c r="C919" t="s">
        <v>911</v>
      </c>
      <c r="N919">
        <v>24</v>
      </c>
      <c r="O919">
        <v>27</v>
      </c>
      <c r="P919">
        <v>31</v>
      </c>
      <c r="Q919">
        <v>37</v>
      </c>
      <c r="R919">
        <v>17</v>
      </c>
      <c r="S919">
        <v>31</v>
      </c>
      <c r="T919">
        <v>29</v>
      </c>
      <c r="U919">
        <v>28</v>
      </c>
      <c r="V919">
        <v>21</v>
      </c>
      <c r="Z919">
        <v>245</v>
      </c>
      <c r="AA919" t="s">
        <v>1204</v>
      </c>
    </row>
    <row r="920" spans="1:27" x14ac:dyDescent="0.3">
      <c r="A920">
        <v>1</v>
      </c>
      <c r="B920" t="s">
        <v>750</v>
      </c>
      <c r="C920" t="s">
        <v>857</v>
      </c>
      <c r="N920">
        <v>23</v>
      </c>
      <c r="O920">
        <v>21</v>
      </c>
      <c r="P920">
        <v>34</v>
      </c>
      <c r="Q920">
        <v>38</v>
      </c>
      <c r="R920">
        <v>51</v>
      </c>
      <c r="S920">
        <v>25</v>
      </c>
      <c r="T920">
        <v>28</v>
      </c>
      <c r="U920">
        <v>27</v>
      </c>
      <c r="V920">
        <v>27</v>
      </c>
      <c r="Z920">
        <v>274</v>
      </c>
      <c r="AA920" t="s">
        <v>1204</v>
      </c>
    </row>
    <row r="921" spans="1:27" x14ac:dyDescent="0.3">
      <c r="A921">
        <v>1</v>
      </c>
      <c r="B921" t="s">
        <v>751</v>
      </c>
      <c r="C921" t="s">
        <v>847</v>
      </c>
      <c r="K921">
        <v>30</v>
      </c>
      <c r="L921">
        <v>46</v>
      </c>
      <c r="M921">
        <v>38</v>
      </c>
      <c r="N921">
        <v>49</v>
      </c>
      <c r="O921">
        <v>44</v>
      </c>
      <c r="P921">
        <v>49</v>
      </c>
      <c r="Q921">
        <v>47</v>
      </c>
      <c r="R921">
        <v>29</v>
      </c>
      <c r="S921">
        <v>22</v>
      </c>
      <c r="T921">
        <v>19</v>
      </c>
      <c r="Z921">
        <v>373</v>
      </c>
      <c r="AA921" t="s">
        <v>1204</v>
      </c>
    </row>
    <row r="922" spans="1:27" x14ac:dyDescent="0.3">
      <c r="A922">
        <v>1</v>
      </c>
      <c r="B922" t="s">
        <v>752</v>
      </c>
      <c r="C922" t="s">
        <v>868</v>
      </c>
      <c r="K922">
        <v>16</v>
      </c>
      <c r="L922">
        <v>18</v>
      </c>
      <c r="M922">
        <v>39</v>
      </c>
      <c r="N922">
        <v>49</v>
      </c>
      <c r="O922">
        <v>42</v>
      </c>
      <c r="P922">
        <v>42</v>
      </c>
      <c r="Q922">
        <v>38</v>
      </c>
      <c r="R922">
        <v>31</v>
      </c>
      <c r="S922">
        <v>17</v>
      </c>
      <c r="T922">
        <v>15</v>
      </c>
      <c r="Z922">
        <v>307</v>
      </c>
      <c r="AA922" t="s">
        <v>1204</v>
      </c>
    </row>
    <row r="923" spans="1:27" x14ac:dyDescent="0.3">
      <c r="A923">
        <v>1</v>
      </c>
      <c r="B923" t="s">
        <v>753</v>
      </c>
      <c r="C923" t="s">
        <v>857</v>
      </c>
      <c r="N923">
        <v>17</v>
      </c>
      <c r="O923">
        <v>45</v>
      </c>
      <c r="P923">
        <v>29</v>
      </c>
      <c r="Q923">
        <v>45</v>
      </c>
      <c r="R923">
        <v>20</v>
      </c>
      <c r="S923">
        <v>11</v>
      </c>
      <c r="T923">
        <v>12</v>
      </c>
      <c r="Z923">
        <v>179</v>
      </c>
      <c r="AA923" t="s">
        <v>1204</v>
      </c>
    </row>
    <row r="924" spans="1:27" x14ac:dyDescent="0.3">
      <c r="A924">
        <v>99</v>
      </c>
      <c r="B924" t="s">
        <v>157</v>
      </c>
      <c r="C924" t="s">
        <v>811</v>
      </c>
      <c r="K924">
        <v>10</v>
      </c>
      <c r="Z924">
        <v>10</v>
      </c>
      <c r="AA924" t="s">
        <v>1204</v>
      </c>
    </row>
    <row r="925" spans="1:27" x14ac:dyDescent="0.3">
      <c r="A925">
        <v>1</v>
      </c>
      <c r="B925" t="s">
        <v>1262</v>
      </c>
      <c r="C925" t="s">
        <v>1263</v>
      </c>
      <c r="D925">
        <v>1</v>
      </c>
      <c r="E925">
        <v>1</v>
      </c>
      <c r="Z925">
        <v>2</v>
      </c>
      <c r="AA925" t="s">
        <v>1248</v>
      </c>
    </row>
    <row r="926" spans="1:27" x14ac:dyDescent="0.3">
      <c r="A926">
        <v>2</v>
      </c>
      <c r="B926" t="s">
        <v>1264</v>
      </c>
      <c r="C926" t="s">
        <v>1265</v>
      </c>
      <c r="J926">
        <v>1</v>
      </c>
      <c r="Z926">
        <v>1</v>
      </c>
      <c r="AA926" t="s">
        <v>1248</v>
      </c>
    </row>
    <row r="927" spans="1:27" x14ac:dyDescent="0.3">
      <c r="A927">
        <v>1</v>
      </c>
      <c r="B927" t="s">
        <v>1266</v>
      </c>
      <c r="C927" t="s">
        <v>1267</v>
      </c>
      <c r="D927">
        <v>1</v>
      </c>
      <c r="Z927">
        <v>1</v>
      </c>
      <c r="AA927" t="s">
        <v>1248</v>
      </c>
    </row>
    <row r="928" spans="1:27" x14ac:dyDescent="0.3">
      <c r="A928">
        <v>1</v>
      </c>
      <c r="B928" t="s">
        <v>1268</v>
      </c>
      <c r="C928" t="s">
        <v>1220</v>
      </c>
      <c r="I928">
        <v>1</v>
      </c>
      <c r="Z928">
        <v>1</v>
      </c>
      <c r="AA928" t="s">
        <v>1248</v>
      </c>
    </row>
    <row r="929" spans="1:27" x14ac:dyDescent="0.3">
      <c r="A929">
        <v>1</v>
      </c>
      <c r="B929" t="s">
        <v>1269</v>
      </c>
      <c r="C929" t="s">
        <v>1217</v>
      </c>
      <c r="D929">
        <v>1</v>
      </c>
      <c r="E929">
        <v>3</v>
      </c>
      <c r="Z929">
        <v>4</v>
      </c>
      <c r="AA929" t="s">
        <v>1248</v>
      </c>
    </row>
    <row r="930" spans="1:27" x14ac:dyDescent="0.3">
      <c r="A930">
        <v>1</v>
      </c>
      <c r="B930" t="s">
        <v>1270</v>
      </c>
      <c r="C930" t="s">
        <v>960</v>
      </c>
      <c r="G930">
        <v>1</v>
      </c>
      <c r="Z930">
        <v>1</v>
      </c>
      <c r="AA930" t="s">
        <v>1248</v>
      </c>
    </row>
    <row r="931" spans="1:27" x14ac:dyDescent="0.3">
      <c r="A931">
        <v>1</v>
      </c>
      <c r="B931" t="s">
        <v>1271</v>
      </c>
      <c r="C931" t="s">
        <v>811</v>
      </c>
      <c r="D931">
        <v>1</v>
      </c>
      <c r="J931">
        <v>1</v>
      </c>
      <c r="Z931">
        <v>2</v>
      </c>
      <c r="AA931" t="s">
        <v>1248</v>
      </c>
    </row>
    <row r="932" spans="1:27" x14ac:dyDescent="0.3">
      <c r="A932">
        <v>1</v>
      </c>
      <c r="B932" t="s">
        <v>1272</v>
      </c>
      <c r="C932" t="s">
        <v>1273</v>
      </c>
      <c r="K932">
        <v>1</v>
      </c>
      <c r="Z932">
        <v>1</v>
      </c>
      <c r="AA932" t="s">
        <v>1248</v>
      </c>
    </row>
    <row r="933" spans="1:27" x14ac:dyDescent="0.3">
      <c r="A933">
        <v>1</v>
      </c>
      <c r="B933" t="s">
        <v>1274</v>
      </c>
      <c r="C933" t="s">
        <v>1275</v>
      </c>
      <c r="L933">
        <v>3</v>
      </c>
      <c r="Z933">
        <v>3</v>
      </c>
      <c r="AA933" t="s">
        <v>1248</v>
      </c>
    </row>
    <row r="934" spans="1:27" x14ac:dyDescent="0.3">
      <c r="A934">
        <v>1</v>
      </c>
      <c r="B934" t="s">
        <v>1276</v>
      </c>
      <c r="C934" t="s">
        <v>872</v>
      </c>
      <c r="O934">
        <v>1</v>
      </c>
      <c r="P934">
        <v>1</v>
      </c>
      <c r="Z934">
        <v>2</v>
      </c>
      <c r="AA934" t="s">
        <v>1248</v>
      </c>
    </row>
    <row r="935" spans="1:27" x14ac:dyDescent="0.3">
      <c r="A935">
        <v>1</v>
      </c>
      <c r="B935" t="s">
        <v>1277</v>
      </c>
      <c r="C935" t="s">
        <v>1278</v>
      </c>
      <c r="N935">
        <v>1</v>
      </c>
      <c r="Z935">
        <v>1</v>
      </c>
      <c r="AA935" t="s">
        <v>1248</v>
      </c>
    </row>
    <row r="936" spans="1:27" x14ac:dyDescent="0.3">
      <c r="A936">
        <v>1</v>
      </c>
      <c r="B936" t="s">
        <v>1279</v>
      </c>
      <c r="C936" t="s">
        <v>811</v>
      </c>
      <c r="P936">
        <v>1</v>
      </c>
      <c r="Z936">
        <v>1</v>
      </c>
      <c r="AA936" t="s">
        <v>1248</v>
      </c>
    </row>
    <row r="937" spans="1:27" x14ac:dyDescent="0.3">
      <c r="A937">
        <v>1</v>
      </c>
      <c r="B937" t="s">
        <v>1280</v>
      </c>
      <c r="C937" t="s">
        <v>1281</v>
      </c>
      <c r="N937">
        <v>1</v>
      </c>
      <c r="P937">
        <v>1</v>
      </c>
      <c r="Z937">
        <v>2</v>
      </c>
      <c r="AA937" t="s">
        <v>1248</v>
      </c>
    </row>
    <row r="938" spans="1:27" x14ac:dyDescent="0.3">
      <c r="A938">
        <v>1</v>
      </c>
      <c r="B938" t="s">
        <v>1282</v>
      </c>
      <c r="C938" t="s">
        <v>857</v>
      </c>
      <c r="K938">
        <v>1</v>
      </c>
      <c r="Z938">
        <v>1</v>
      </c>
      <c r="AA938" t="s">
        <v>1248</v>
      </c>
    </row>
    <row r="939" spans="1:27" x14ac:dyDescent="0.3">
      <c r="A939">
        <v>1</v>
      </c>
      <c r="B939" t="s">
        <v>1283</v>
      </c>
      <c r="C939" t="s">
        <v>1284</v>
      </c>
      <c r="F939">
        <v>1</v>
      </c>
      <c r="Z939">
        <v>1</v>
      </c>
      <c r="AA939" t="s">
        <v>1248</v>
      </c>
    </row>
    <row r="940" spans="1:27" x14ac:dyDescent="0.3">
      <c r="A940">
        <v>1</v>
      </c>
      <c r="B940" t="s">
        <v>1285</v>
      </c>
      <c r="C940" t="s">
        <v>1286</v>
      </c>
      <c r="H940">
        <v>2</v>
      </c>
      <c r="Z940">
        <v>2</v>
      </c>
      <c r="AA940" t="s">
        <v>1248</v>
      </c>
    </row>
    <row r="941" spans="1:27" x14ac:dyDescent="0.3">
      <c r="A941">
        <v>1</v>
      </c>
      <c r="B941" t="s">
        <v>1287</v>
      </c>
      <c r="C941" t="s">
        <v>1017</v>
      </c>
      <c r="M941">
        <v>1</v>
      </c>
      <c r="Z941">
        <v>1</v>
      </c>
      <c r="AA941" t="s">
        <v>1248</v>
      </c>
    </row>
    <row r="942" spans="1:27" x14ac:dyDescent="0.3">
      <c r="A942">
        <v>1</v>
      </c>
      <c r="B942" t="s">
        <v>1288</v>
      </c>
      <c r="C942" t="s">
        <v>1289</v>
      </c>
      <c r="N942">
        <v>1</v>
      </c>
      <c r="Z942">
        <v>1</v>
      </c>
      <c r="AA942" t="s">
        <v>1248</v>
      </c>
    </row>
    <row r="943" spans="1:27" x14ac:dyDescent="0.3">
      <c r="A943">
        <v>1</v>
      </c>
      <c r="B943" t="s">
        <v>1290</v>
      </c>
      <c r="C943" t="s">
        <v>921</v>
      </c>
      <c r="L943">
        <v>1</v>
      </c>
      <c r="P943">
        <v>1</v>
      </c>
      <c r="Z943">
        <v>2</v>
      </c>
      <c r="AA943" t="s">
        <v>1291</v>
      </c>
    </row>
    <row r="944" spans="1:27" x14ac:dyDescent="0.3">
      <c r="A944">
        <v>1</v>
      </c>
      <c r="B944" t="s">
        <v>1292</v>
      </c>
      <c r="C944" t="s">
        <v>872</v>
      </c>
      <c r="J944">
        <v>60</v>
      </c>
      <c r="Z944">
        <v>60</v>
      </c>
      <c r="AA944" t="s">
        <v>1291</v>
      </c>
    </row>
    <row r="945" spans="1:27" x14ac:dyDescent="0.3">
      <c r="A945">
        <v>1</v>
      </c>
      <c r="B945" t="s">
        <v>1293</v>
      </c>
      <c r="C945" t="s">
        <v>872</v>
      </c>
      <c r="K945">
        <v>1</v>
      </c>
      <c r="Z945">
        <v>1</v>
      </c>
      <c r="AA945" t="s">
        <v>1291</v>
      </c>
    </row>
    <row r="946" spans="1:27" x14ac:dyDescent="0.3">
      <c r="A946">
        <v>1</v>
      </c>
      <c r="B946" t="s">
        <v>1294</v>
      </c>
      <c r="C946" t="s">
        <v>1295</v>
      </c>
      <c r="J946">
        <v>1</v>
      </c>
      <c r="Z946">
        <v>1</v>
      </c>
      <c r="AA946" t="s">
        <v>1291</v>
      </c>
    </row>
    <row r="947" spans="1:27" x14ac:dyDescent="0.3">
      <c r="A947">
        <v>1</v>
      </c>
      <c r="B947" t="s">
        <v>1296</v>
      </c>
      <c r="C947" t="s">
        <v>857</v>
      </c>
      <c r="H947">
        <v>1</v>
      </c>
      <c r="Z947">
        <v>1</v>
      </c>
      <c r="AA947" t="s">
        <v>1291</v>
      </c>
    </row>
    <row r="948" spans="1:27" x14ac:dyDescent="0.3">
      <c r="A948">
        <v>1</v>
      </c>
      <c r="B948" t="s">
        <v>1297</v>
      </c>
      <c r="C948" t="s">
        <v>1298</v>
      </c>
      <c r="D948">
        <v>2</v>
      </c>
      <c r="Z948">
        <v>2</v>
      </c>
      <c r="AA948" t="s">
        <v>1291</v>
      </c>
    </row>
    <row r="949" spans="1:27" x14ac:dyDescent="0.3">
      <c r="A949">
        <v>1</v>
      </c>
      <c r="B949" t="s">
        <v>1299</v>
      </c>
      <c r="C949" t="s">
        <v>811</v>
      </c>
      <c r="I949">
        <v>1</v>
      </c>
      <c r="Z949">
        <v>1</v>
      </c>
      <c r="AA949" t="s">
        <v>1291</v>
      </c>
    </row>
    <row r="950" spans="1:27" x14ac:dyDescent="0.3">
      <c r="A950">
        <v>1</v>
      </c>
      <c r="B950" t="s">
        <v>1300</v>
      </c>
      <c r="C950" t="s">
        <v>921</v>
      </c>
      <c r="G950">
        <v>1</v>
      </c>
      <c r="Z950">
        <v>1</v>
      </c>
      <c r="AA950" t="s">
        <v>1291</v>
      </c>
    </row>
    <row r="951" spans="1:27" x14ac:dyDescent="0.3">
      <c r="A951">
        <v>1</v>
      </c>
      <c r="B951" t="s">
        <v>1301</v>
      </c>
      <c r="C951" t="s">
        <v>1221</v>
      </c>
      <c r="F951">
        <v>1</v>
      </c>
      <c r="Z951">
        <v>1</v>
      </c>
      <c r="AA951" t="s">
        <v>1291</v>
      </c>
    </row>
    <row r="952" spans="1:27" x14ac:dyDescent="0.3">
      <c r="A952">
        <v>1</v>
      </c>
      <c r="B952" t="s">
        <v>1302</v>
      </c>
      <c r="C952" t="s">
        <v>857</v>
      </c>
      <c r="Q952">
        <v>1</v>
      </c>
      <c r="Z952">
        <v>1</v>
      </c>
      <c r="AA952" t="s">
        <v>1291</v>
      </c>
    </row>
    <row r="953" spans="1:27" x14ac:dyDescent="0.3">
      <c r="A953">
        <v>1</v>
      </c>
      <c r="B953" t="s">
        <v>1303</v>
      </c>
      <c r="C953" t="s">
        <v>1298</v>
      </c>
      <c r="R953">
        <v>5</v>
      </c>
      <c r="Z953">
        <v>5</v>
      </c>
      <c r="AA953" t="s">
        <v>1291</v>
      </c>
    </row>
    <row r="954" spans="1:27" x14ac:dyDescent="0.3">
      <c r="A954">
        <v>1</v>
      </c>
      <c r="B954" t="s">
        <v>1304</v>
      </c>
      <c r="C954" t="s">
        <v>872</v>
      </c>
      <c r="T954">
        <v>1</v>
      </c>
      <c r="Z954">
        <v>1</v>
      </c>
      <c r="AA954" t="s">
        <v>1291</v>
      </c>
    </row>
    <row r="955" spans="1:27" x14ac:dyDescent="0.3">
      <c r="A955">
        <v>1</v>
      </c>
      <c r="B955" t="s">
        <v>1305</v>
      </c>
      <c r="C955" t="s">
        <v>911</v>
      </c>
      <c r="J955">
        <v>1</v>
      </c>
      <c r="Z955">
        <v>1</v>
      </c>
      <c r="AA955" t="s">
        <v>1291</v>
      </c>
    </row>
    <row r="956" spans="1:27" x14ac:dyDescent="0.3">
      <c r="A956">
        <v>1</v>
      </c>
      <c r="B956" t="s">
        <v>1306</v>
      </c>
      <c r="C956" t="s">
        <v>1307</v>
      </c>
      <c r="R956">
        <v>6</v>
      </c>
      <c r="T956">
        <v>2</v>
      </c>
      <c r="Z956">
        <v>8</v>
      </c>
      <c r="AA956" t="s">
        <v>1291</v>
      </c>
    </row>
    <row r="957" spans="1:27" x14ac:dyDescent="0.3">
      <c r="A957">
        <v>1</v>
      </c>
      <c r="B957" t="s">
        <v>1308</v>
      </c>
      <c r="C957" t="s">
        <v>857</v>
      </c>
      <c r="J957">
        <v>3</v>
      </c>
      <c r="Z957">
        <v>3</v>
      </c>
      <c r="AA957" t="s">
        <v>1291</v>
      </c>
    </row>
    <row r="958" spans="1:27" x14ac:dyDescent="0.3">
      <c r="A958">
        <v>1</v>
      </c>
      <c r="B958" t="s">
        <v>1309</v>
      </c>
      <c r="C958" t="s">
        <v>857</v>
      </c>
      <c r="H958">
        <v>1</v>
      </c>
      <c r="Z958">
        <v>1</v>
      </c>
      <c r="AA958" t="s">
        <v>1291</v>
      </c>
    </row>
    <row r="959" spans="1:27" x14ac:dyDescent="0.3">
      <c r="A959">
        <v>1</v>
      </c>
      <c r="B959" t="s">
        <v>1310</v>
      </c>
      <c r="C959" t="s">
        <v>1311</v>
      </c>
      <c r="J959">
        <v>1</v>
      </c>
      <c r="Z959">
        <v>1</v>
      </c>
      <c r="AA959" t="s">
        <v>1291</v>
      </c>
    </row>
    <row r="960" spans="1:27" x14ac:dyDescent="0.3">
      <c r="A960">
        <v>1</v>
      </c>
      <c r="B960" t="s">
        <v>1312</v>
      </c>
      <c r="C960" t="s">
        <v>1313</v>
      </c>
      <c r="D960">
        <v>1</v>
      </c>
      <c r="Z960">
        <v>1</v>
      </c>
      <c r="AA960" t="s">
        <v>1291</v>
      </c>
    </row>
    <row r="961" spans="1:27" x14ac:dyDescent="0.3">
      <c r="A961">
        <v>1</v>
      </c>
      <c r="B961" t="s">
        <v>1314</v>
      </c>
      <c r="C961" t="s">
        <v>857</v>
      </c>
      <c r="I961">
        <v>1</v>
      </c>
      <c r="J961">
        <v>1</v>
      </c>
      <c r="Z961">
        <v>2</v>
      </c>
      <c r="AA961" t="s">
        <v>1291</v>
      </c>
    </row>
    <row r="962" spans="1:27" x14ac:dyDescent="0.3">
      <c r="A962">
        <v>1</v>
      </c>
      <c r="B962" t="s">
        <v>1315</v>
      </c>
      <c r="C962" t="s">
        <v>1226</v>
      </c>
      <c r="E962">
        <v>1</v>
      </c>
      <c r="Z962">
        <v>1</v>
      </c>
      <c r="AA962" t="s">
        <v>1291</v>
      </c>
    </row>
    <row r="963" spans="1:27" x14ac:dyDescent="0.3">
      <c r="A963">
        <v>1</v>
      </c>
      <c r="B963" t="s">
        <v>1316</v>
      </c>
      <c r="C963" t="s">
        <v>1317</v>
      </c>
      <c r="D963">
        <v>1</v>
      </c>
      <c r="Z963">
        <v>1</v>
      </c>
      <c r="AA963" t="s">
        <v>1291</v>
      </c>
    </row>
    <row r="964" spans="1:27" x14ac:dyDescent="0.3">
      <c r="A964">
        <v>1</v>
      </c>
      <c r="B964" t="s">
        <v>1318</v>
      </c>
      <c r="C964" t="s">
        <v>1319</v>
      </c>
      <c r="F964">
        <v>1</v>
      </c>
      <c r="Z964">
        <v>1</v>
      </c>
      <c r="AA964" t="s">
        <v>1291</v>
      </c>
    </row>
    <row r="965" spans="1:27" x14ac:dyDescent="0.3">
      <c r="A965">
        <v>1</v>
      </c>
      <c r="B965" t="s">
        <v>1320</v>
      </c>
      <c r="C965" t="s">
        <v>872</v>
      </c>
      <c r="D965">
        <v>5</v>
      </c>
      <c r="E965">
        <v>8</v>
      </c>
      <c r="Z965">
        <v>13</v>
      </c>
      <c r="AA965" t="s">
        <v>1291</v>
      </c>
    </row>
    <row r="966" spans="1:27" x14ac:dyDescent="0.3">
      <c r="A966">
        <v>1</v>
      </c>
      <c r="B966" t="s">
        <v>1321</v>
      </c>
      <c r="C966" t="s">
        <v>872</v>
      </c>
      <c r="E966">
        <v>19</v>
      </c>
      <c r="F966">
        <v>41</v>
      </c>
      <c r="G966">
        <v>31</v>
      </c>
      <c r="Z966">
        <v>91</v>
      </c>
      <c r="AA966" t="s">
        <v>1291</v>
      </c>
    </row>
    <row r="967" spans="1:27" x14ac:dyDescent="0.3">
      <c r="A967">
        <v>1</v>
      </c>
      <c r="B967" t="s">
        <v>1322</v>
      </c>
      <c r="C967" t="s">
        <v>978</v>
      </c>
      <c r="H967">
        <v>1</v>
      </c>
      <c r="J967">
        <v>1</v>
      </c>
      <c r="Z967">
        <v>2</v>
      </c>
      <c r="AA967" t="s">
        <v>1291</v>
      </c>
    </row>
    <row r="968" spans="1:27" x14ac:dyDescent="0.3">
      <c r="A968">
        <v>1</v>
      </c>
      <c r="B968" t="s">
        <v>1323</v>
      </c>
      <c r="C968" t="s">
        <v>857</v>
      </c>
      <c r="J968">
        <v>1</v>
      </c>
      <c r="Z968">
        <v>1</v>
      </c>
      <c r="AA968" t="s">
        <v>1291</v>
      </c>
    </row>
    <row r="969" spans="1:27" x14ac:dyDescent="0.3">
      <c r="A969">
        <v>1</v>
      </c>
      <c r="B969" t="s">
        <v>1324</v>
      </c>
      <c r="C969" t="s">
        <v>857</v>
      </c>
      <c r="F969">
        <v>1</v>
      </c>
      <c r="G969">
        <v>2</v>
      </c>
      <c r="Z969">
        <v>3</v>
      </c>
      <c r="AA969" t="s">
        <v>1291</v>
      </c>
    </row>
    <row r="970" spans="1:27" x14ac:dyDescent="0.3">
      <c r="A970">
        <v>1</v>
      </c>
      <c r="B970" t="s">
        <v>1325</v>
      </c>
      <c r="C970" t="s">
        <v>978</v>
      </c>
      <c r="F970">
        <v>1</v>
      </c>
      <c r="Z970">
        <v>1</v>
      </c>
      <c r="AA970" t="s">
        <v>1291</v>
      </c>
    </row>
    <row r="971" spans="1:27" x14ac:dyDescent="0.3">
      <c r="A971">
        <v>2</v>
      </c>
      <c r="B971" t="s">
        <v>1325</v>
      </c>
      <c r="C971" t="s">
        <v>978</v>
      </c>
      <c r="I971">
        <v>1</v>
      </c>
      <c r="Z971">
        <v>1</v>
      </c>
      <c r="AA971" t="s">
        <v>1291</v>
      </c>
    </row>
    <row r="972" spans="1:27" x14ac:dyDescent="0.3">
      <c r="A972">
        <v>1</v>
      </c>
      <c r="B972" t="s">
        <v>1326</v>
      </c>
      <c r="C972" t="s">
        <v>1327</v>
      </c>
      <c r="E972">
        <v>1</v>
      </c>
      <c r="F972">
        <v>5</v>
      </c>
      <c r="H972">
        <v>3</v>
      </c>
      <c r="J972">
        <v>1</v>
      </c>
      <c r="Z972">
        <v>10</v>
      </c>
      <c r="AA972" t="s">
        <v>1291</v>
      </c>
    </row>
    <row r="973" spans="1:27" x14ac:dyDescent="0.3">
      <c r="A973">
        <v>1</v>
      </c>
      <c r="B973" t="s">
        <v>1328</v>
      </c>
      <c r="C973" t="s">
        <v>872</v>
      </c>
      <c r="F973">
        <v>1</v>
      </c>
      <c r="G973">
        <v>1</v>
      </c>
      <c r="J973">
        <v>2</v>
      </c>
      <c r="Z973">
        <v>4</v>
      </c>
      <c r="AA973" t="s">
        <v>1291</v>
      </c>
    </row>
    <row r="974" spans="1:27" x14ac:dyDescent="0.3">
      <c r="A974">
        <v>1</v>
      </c>
      <c r="B974" t="s">
        <v>1329</v>
      </c>
      <c r="C974" t="s">
        <v>844</v>
      </c>
      <c r="H974">
        <v>1</v>
      </c>
      <c r="Z974">
        <v>1</v>
      </c>
      <c r="AA974" t="s">
        <v>1291</v>
      </c>
    </row>
    <row r="975" spans="1:27" x14ac:dyDescent="0.3">
      <c r="A975">
        <v>1</v>
      </c>
      <c r="B975" t="s">
        <v>1330</v>
      </c>
      <c r="C975" t="s">
        <v>811</v>
      </c>
      <c r="I975">
        <v>1</v>
      </c>
      <c r="J975">
        <v>1</v>
      </c>
      <c r="Z975">
        <v>2</v>
      </c>
      <c r="AA975" t="s">
        <v>1291</v>
      </c>
    </row>
    <row r="976" spans="1:27" x14ac:dyDescent="0.3">
      <c r="A976">
        <v>1</v>
      </c>
      <c r="B976" t="s">
        <v>1331</v>
      </c>
      <c r="C976" t="s">
        <v>947</v>
      </c>
      <c r="F976">
        <v>1</v>
      </c>
      <c r="Z976">
        <v>1</v>
      </c>
      <c r="AA976" t="s">
        <v>1291</v>
      </c>
    </row>
    <row r="977" spans="1:27" x14ac:dyDescent="0.3">
      <c r="A977">
        <v>1</v>
      </c>
      <c r="B977" t="s">
        <v>1332</v>
      </c>
      <c r="C977" t="s">
        <v>1221</v>
      </c>
      <c r="F977">
        <v>1</v>
      </c>
      <c r="J977">
        <v>1</v>
      </c>
      <c r="Z977">
        <v>2</v>
      </c>
      <c r="AA977" t="s">
        <v>1291</v>
      </c>
    </row>
    <row r="978" spans="1:27" x14ac:dyDescent="0.3">
      <c r="A978">
        <v>1</v>
      </c>
      <c r="B978" t="s">
        <v>1333</v>
      </c>
      <c r="C978" t="s">
        <v>1334</v>
      </c>
      <c r="K978">
        <v>1</v>
      </c>
      <c r="Z978">
        <v>1</v>
      </c>
      <c r="AA978" t="s">
        <v>1291</v>
      </c>
    </row>
    <row r="979" spans="1:27" x14ac:dyDescent="0.3">
      <c r="A979">
        <v>1</v>
      </c>
      <c r="B979" t="s">
        <v>1335</v>
      </c>
      <c r="C979" t="s">
        <v>1336</v>
      </c>
      <c r="L979">
        <v>1</v>
      </c>
      <c r="Z979">
        <v>1</v>
      </c>
      <c r="AA979" t="s">
        <v>1291</v>
      </c>
    </row>
    <row r="980" spans="1:27" x14ac:dyDescent="0.3">
      <c r="A980">
        <v>1</v>
      </c>
      <c r="B980" t="s">
        <v>1337</v>
      </c>
      <c r="C980" t="s">
        <v>1338</v>
      </c>
      <c r="P980">
        <v>1</v>
      </c>
      <c r="Z980">
        <v>1</v>
      </c>
      <c r="AA980" t="s">
        <v>1291</v>
      </c>
    </row>
    <row r="981" spans="1:27" x14ac:dyDescent="0.3">
      <c r="A981">
        <v>1</v>
      </c>
      <c r="B981" t="s">
        <v>1339</v>
      </c>
      <c r="C981" t="s">
        <v>1340</v>
      </c>
      <c r="J981">
        <v>1</v>
      </c>
      <c r="Z981">
        <v>1</v>
      </c>
      <c r="AA981" t="s">
        <v>1291</v>
      </c>
    </row>
    <row r="982" spans="1:27" x14ac:dyDescent="0.3">
      <c r="A982">
        <v>1</v>
      </c>
      <c r="B982" t="s">
        <v>1341</v>
      </c>
      <c r="C982" t="s">
        <v>868</v>
      </c>
      <c r="L982">
        <v>1</v>
      </c>
      <c r="Z982">
        <v>1</v>
      </c>
      <c r="AA982" t="s">
        <v>1291</v>
      </c>
    </row>
    <row r="983" spans="1:27" x14ac:dyDescent="0.3">
      <c r="A983">
        <v>1</v>
      </c>
      <c r="B983" t="s">
        <v>1342</v>
      </c>
      <c r="C983" t="s">
        <v>857</v>
      </c>
      <c r="L983">
        <v>1</v>
      </c>
      <c r="Z983">
        <v>1</v>
      </c>
      <c r="AA983" t="s">
        <v>1291</v>
      </c>
    </row>
    <row r="984" spans="1:27" x14ac:dyDescent="0.3">
      <c r="A984">
        <v>1</v>
      </c>
      <c r="B984" t="s">
        <v>1343</v>
      </c>
      <c r="C984" t="s">
        <v>857</v>
      </c>
      <c r="H984">
        <v>2</v>
      </c>
      <c r="L984">
        <v>2</v>
      </c>
      <c r="M984">
        <v>2</v>
      </c>
      <c r="Z984">
        <v>6</v>
      </c>
      <c r="AA984" t="s">
        <v>1291</v>
      </c>
    </row>
    <row r="985" spans="1:27" x14ac:dyDescent="0.3">
      <c r="A985">
        <v>1</v>
      </c>
      <c r="B985" t="s">
        <v>1344</v>
      </c>
      <c r="C985" t="s">
        <v>857</v>
      </c>
      <c r="O985">
        <v>2</v>
      </c>
      <c r="Z985">
        <v>2</v>
      </c>
      <c r="AA985" t="s">
        <v>1291</v>
      </c>
    </row>
    <row r="986" spans="1:27" x14ac:dyDescent="0.3">
      <c r="A986">
        <v>1</v>
      </c>
      <c r="B986" t="s">
        <v>1345</v>
      </c>
      <c r="C986" t="s">
        <v>872</v>
      </c>
      <c r="L986">
        <v>2</v>
      </c>
      <c r="M986">
        <v>8</v>
      </c>
      <c r="N986">
        <v>15</v>
      </c>
      <c r="O986">
        <v>21</v>
      </c>
      <c r="P986">
        <v>3</v>
      </c>
      <c r="R986">
        <v>6</v>
      </c>
      <c r="Z986">
        <v>55</v>
      </c>
      <c r="AA986" t="s">
        <v>1291</v>
      </c>
    </row>
    <row r="987" spans="1:27" x14ac:dyDescent="0.3">
      <c r="A987">
        <v>1</v>
      </c>
      <c r="B987" t="s">
        <v>1346</v>
      </c>
      <c r="C987" t="s">
        <v>811</v>
      </c>
      <c r="I987">
        <v>2</v>
      </c>
      <c r="L987">
        <v>1</v>
      </c>
      <c r="N987">
        <v>1</v>
      </c>
      <c r="Z987">
        <v>4</v>
      </c>
      <c r="AA987" t="s">
        <v>1291</v>
      </c>
    </row>
    <row r="988" spans="1:27" x14ac:dyDescent="0.3">
      <c r="A988">
        <v>1</v>
      </c>
      <c r="B988" t="s">
        <v>1347</v>
      </c>
      <c r="C988" t="s">
        <v>937</v>
      </c>
      <c r="K988">
        <v>1</v>
      </c>
      <c r="Z988">
        <v>1</v>
      </c>
      <c r="AA988" t="s">
        <v>1291</v>
      </c>
    </row>
    <row r="989" spans="1:27" x14ac:dyDescent="0.3">
      <c r="A989">
        <v>1</v>
      </c>
      <c r="B989" t="s">
        <v>1348</v>
      </c>
      <c r="C989" t="s">
        <v>888</v>
      </c>
      <c r="L989">
        <v>1</v>
      </c>
      <c r="M989">
        <v>1</v>
      </c>
      <c r="O989">
        <v>4</v>
      </c>
      <c r="P989">
        <v>5</v>
      </c>
      <c r="Q989">
        <v>3</v>
      </c>
      <c r="R989">
        <v>6</v>
      </c>
      <c r="S989">
        <v>2</v>
      </c>
      <c r="T989">
        <v>8</v>
      </c>
      <c r="Z989">
        <v>30</v>
      </c>
      <c r="AA989" t="s">
        <v>1291</v>
      </c>
    </row>
    <row r="990" spans="1:27" x14ac:dyDescent="0.3">
      <c r="A990">
        <v>1</v>
      </c>
      <c r="B990" t="s">
        <v>1349</v>
      </c>
      <c r="C990" t="s">
        <v>1350</v>
      </c>
      <c r="M990">
        <v>1</v>
      </c>
      <c r="Z990">
        <v>1</v>
      </c>
      <c r="AA990" t="s">
        <v>1291</v>
      </c>
    </row>
    <row r="991" spans="1:27" x14ac:dyDescent="0.3">
      <c r="A991">
        <v>1</v>
      </c>
      <c r="B991" t="s">
        <v>1351</v>
      </c>
      <c r="C991" t="s">
        <v>857</v>
      </c>
      <c r="J991">
        <v>1</v>
      </c>
      <c r="Z991">
        <v>1</v>
      </c>
      <c r="AA991" t="s">
        <v>1291</v>
      </c>
    </row>
    <row r="992" spans="1:27" x14ac:dyDescent="0.3">
      <c r="A992">
        <v>1</v>
      </c>
      <c r="B992" t="s">
        <v>1352</v>
      </c>
      <c r="C992" t="s">
        <v>1353</v>
      </c>
      <c r="I992">
        <v>1</v>
      </c>
      <c r="Z992">
        <v>1</v>
      </c>
      <c r="AA992" t="s">
        <v>1291</v>
      </c>
    </row>
    <row r="993" spans="1:27" x14ac:dyDescent="0.3">
      <c r="A993">
        <v>1</v>
      </c>
      <c r="B993" t="s">
        <v>1354</v>
      </c>
      <c r="C993" t="s">
        <v>857</v>
      </c>
      <c r="J993">
        <v>1</v>
      </c>
      <c r="Z993">
        <v>1</v>
      </c>
      <c r="AA993" t="s">
        <v>1291</v>
      </c>
    </row>
    <row r="994" spans="1:27" x14ac:dyDescent="0.3">
      <c r="A994">
        <v>1</v>
      </c>
      <c r="B994" t="s">
        <v>1355</v>
      </c>
      <c r="C994" t="s">
        <v>857</v>
      </c>
      <c r="K994">
        <v>1</v>
      </c>
      <c r="Z994">
        <v>1</v>
      </c>
      <c r="AA994" t="s">
        <v>1291</v>
      </c>
    </row>
    <row r="995" spans="1:27" x14ac:dyDescent="0.3">
      <c r="A995">
        <v>1</v>
      </c>
      <c r="B995" t="s">
        <v>1356</v>
      </c>
      <c r="C995" t="s">
        <v>844</v>
      </c>
      <c r="R995">
        <v>1</v>
      </c>
      <c r="Z995">
        <v>1</v>
      </c>
      <c r="AA995" t="s">
        <v>1291</v>
      </c>
    </row>
    <row r="996" spans="1:27" x14ac:dyDescent="0.3">
      <c r="A996">
        <v>1</v>
      </c>
      <c r="B996" t="s">
        <v>1357</v>
      </c>
      <c r="C996" t="s">
        <v>872</v>
      </c>
      <c r="F996">
        <v>1</v>
      </c>
      <c r="Z996">
        <v>1</v>
      </c>
      <c r="AA996" t="s">
        <v>1291</v>
      </c>
    </row>
    <row r="997" spans="1:27" x14ac:dyDescent="0.3">
      <c r="A997">
        <v>1</v>
      </c>
      <c r="B997" t="s">
        <v>1358</v>
      </c>
      <c r="C997" t="s">
        <v>872</v>
      </c>
      <c r="H997">
        <v>1</v>
      </c>
      <c r="Z997">
        <v>1</v>
      </c>
      <c r="AA997" t="s">
        <v>1291</v>
      </c>
    </row>
    <row r="998" spans="1:27" x14ac:dyDescent="0.3">
      <c r="A998">
        <v>1</v>
      </c>
      <c r="B998" t="s">
        <v>1359</v>
      </c>
      <c r="C998" t="s">
        <v>866</v>
      </c>
      <c r="I998">
        <v>1</v>
      </c>
      <c r="Z998">
        <v>1</v>
      </c>
      <c r="AA998" t="s">
        <v>1291</v>
      </c>
    </row>
    <row r="999" spans="1:27" x14ac:dyDescent="0.3">
      <c r="A999">
        <v>1</v>
      </c>
      <c r="B999" t="s">
        <v>1360</v>
      </c>
      <c r="C999" t="s">
        <v>872</v>
      </c>
      <c r="F999">
        <v>9</v>
      </c>
      <c r="G999">
        <v>14</v>
      </c>
      <c r="H999">
        <v>10</v>
      </c>
      <c r="I999">
        <v>8</v>
      </c>
      <c r="J999">
        <v>4</v>
      </c>
      <c r="K999">
        <v>3</v>
      </c>
      <c r="L999">
        <v>3</v>
      </c>
      <c r="M999">
        <v>2</v>
      </c>
      <c r="Z999">
        <v>53</v>
      </c>
      <c r="AA999" t="s">
        <v>1291</v>
      </c>
    </row>
    <row r="1000" spans="1:27" x14ac:dyDescent="0.3">
      <c r="A1000">
        <v>1</v>
      </c>
      <c r="B1000" t="s">
        <v>1361</v>
      </c>
      <c r="C1000" t="s">
        <v>808</v>
      </c>
      <c r="K1000">
        <v>1</v>
      </c>
      <c r="Z1000">
        <v>1</v>
      </c>
      <c r="AA1000" t="s">
        <v>1291</v>
      </c>
    </row>
    <row r="1001" spans="1:27" x14ac:dyDescent="0.3">
      <c r="A1001">
        <v>1</v>
      </c>
      <c r="B1001" t="s">
        <v>1362</v>
      </c>
      <c r="C1001" t="s">
        <v>945</v>
      </c>
      <c r="H1001">
        <v>1</v>
      </c>
      <c r="Z1001">
        <v>1</v>
      </c>
      <c r="AA1001" t="s">
        <v>1291</v>
      </c>
    </row>
    <row r="1002" spans="1:27" x14ac:dyDescent="0.3">
      <c r="A1002">
        <v>1</v>
      </c>
      <c r="B1002" t="s">
        <v>1363</v>
      </c>
      <c r="C1002" t="s">
        <v>945</v>
      </c>
      <c r="L1002">
        <v>1</v>
      </c>
      <c r="M1002">
        <v>1</v>
      </c>
      <c r="N1002">
        <v>7</v>
      </c>
      <c r="O1002">
        <v>1</v>
      </c>
      <c r="Z1002">
        <v>10</v>
      </c>
      <c r="AA1002" t="s">
        <v>1291</v>
      </c>
    </row>
    <row r="1003" spans="1:27" x14ac:dyDescent="0.3">
      <c r="A1003">
        <v>1</v>
      </c>
      <c r="B1003" t="s">
        <v>1364</v>
      </c>
      <c r="C1003" t="s">
        <v>947</v>
      </c>
      <c r="K1003">
        <v>1</v>
      </c>
      <c r="M1003">
        <v>9</v>
      </c>
      <c r="N1003">
        <v>9</v>
      </c>
      <c r="O1003">
        <v>4</v>
      </c>
      <c r="Z1003">
        <v>23</v>
      </c>
      <c r="AA1003" t="s">
        <v>1291</v>
      </c>
    </row>
    <row r="1004" spans="1:27" x14ac:dyDescent="0.3">
      <c r="A1004">
        <v>1</v>
      </c>
      <c r="B1004" t="s">
        <v>1365</v>
      </c>
      <c r="C1004" t="s">
        <v>911</v>
      </c>
      <c r="U1004">
        <v>9</v>
      </c>
      <c r="V1004">
        <v>3</v>
      </c>
      <c r="W1004">
        <v>9</v>
      </c>
      <c r="X1004">
        <v>9</v>
      </c>
      <c r="Z1004">
        <v>30</v>
      </c>
      <c r="AA1004" t="s">
        <v>1291</v>
      </c>
    </row>
    <row r="1005" spans="1:27" x14ac:dyDescent="0.3">
      <c r="A1005">
        <v>1</v>
      </c>
      <c r="B1005" t="s">
        <v>1366</v>
      </c>
      <c r="C1005" t="s">
        <v>857</v>
      </c>
      <c r="Q1005">
        <v>1</v>
      </c>
      <c r="Z1005">
        <v>1</v>
      </c>
      <c r="AA1005" t="s">
        <v>1291</v>
      </c>
    </row>
    <row r="1006" spans="1:27" x14ac:dyDescent="0.3">
      <c r="A1006">
        <v>1</v>
      </c>
      <c r="B1006" t="s">
        <v>1367</v>
      </c>
      <c r="C1006" t="s">
        <v>1338</v>
      </c>
      <c r="H1006">
        <v>1</v>
      </c>
      <c r="Z1006">
        <v>1</v>
      </c>
      <c r="AA1006" t="s">
        <v>1249</v>
      </c>
    </row>
    <row r="1007" spans="1:27" x14ac:dyDescent="0.3">
      <c r="A1007">
        <v>1</v>
      </c>
      <c r="B1007" t="s">
        <v>1264</v>
      </c>
      <c r="C1007" t="s">
        <v>1265</v>
      </c>
      <c r="D1007">
        <v>1</v>
      </c>
      <c r="F1007">
        <v>1</v>
      </c>
      <c r="H1007">
        <v>1</v>
      </c>
      <c r="Z1007">
        <v>3</v>
      </c>
      <c r="AA1007" t="s">
        <v>1249</v>
      </c>
    </row>
    <row r="1008" spans="1:27" x14ac:dyDescent="0.3">
      <c r="A1008">
        <v>1</v>
      </c>
      <c r="B1008" t="s">
        <v>1368</v>
      </c>
      <c r="C1008" t="s">
        <v>811</v>
      </c>
      <c r="D1008">
        <v>1</v>
      </c>
      <c r="E1008">
        <v>1</v>
      </c>
      <c r="F1008">
        <v>2</v>
      </c>
      <c r="Z1008">
        <v>4</v>
      </c>
      <c r="AA1008" t="s">
        <v>1249</v>
      </c>
    </row>
    <row r="1009" spans="1:27" x14ac:dyDescent="0.3">
      <c r="A1009">
        <v>1</v>
      </c>
      <c r="B1009" t="s">
        <v>1369</v>
      </c>
      <c r="C1009" t="s">
        <v>811</v>
      </c>
      <c r="N1009">
        <v>3</v>
      </c>
      <c r="R1009">
        <v>2</v>
      </c>
      <c r="S1009">
        <v>2</v>
      </c>
      <c r="T1009">
        <v>1</v>
      </c>
      <c r="U1009">
        <v>1</v>
      </c>
      <c r="V1009">
        <v>2</v>
      </c>
      <c r="W1009">
        <v>1</v>
      </c>
      <c r="Z1009">
        <v>12</v>
      </c>
      <c r="AA1009" t="s">
        <v>1249</v>
      </c>
    </row>
    <row r="1010" spans="1:27" x14ac:dyDescent="0.3">
      <c r="A1010">
        <v>1</v>
      </c>
      <c r="B1010" t="s">
        <v>1370</v>
      </c>
      <c r="C1010" t="s">
        <v>1147</v>
      </c>
      <c r="N1010">
        <v>1</v>
      </c>
      <c r="Z1010">
        <v>1</v>
      </c>
      <c r="AA1010" t="s">
        <v>1249</v>
      </c>
    </row>
    <row r="1011" spans="1:27" x14ac:dyDescent="0.3">
      <c r="A1011">
        <v>1</v>
      </c>
      <c r="B1011" t="s">
        <v>1371</v>
      </c>
      <c r="C1011" t="s">
        <v>857</v>
      </c>
      <c r="D1011">
        <v>1</v>
      </c>
      <c r="H1011">
        <v>1</v>
      </c>
      <c r="Z1011">
        <v>2</v>
      </c>
      <c r="AA1011" t="s">
        <v>1249</v>
      </c>
    </row>
    <row r="1012" spans="1:27" x14ac:dyDescent="0.3">
      <c r="A1012">
        <v>1</v>
      </c>
      <c r="B1012" t="s">
        <v>1372</v>
      </c>
      <c r="C1012" t="s">
        <v>811</v>
      </c>
      <c r="F1012">
        <v>1</v>
      </c>
      <c r="J1012">
        <v>1</v>
      </c>
      <c r="Z1012">
        <v>2</v>
      </c>
      <c r="AA1012" t="s">
        <v>1249</v>
      </c>
    </row>
    <row r="1013" spans="1:27" x14ac:dyDescent="0.3">
      <c r="A1013">
        <v>1</v>
      </c>
      <c r="B1013" t="s">
        <v>1373</v>
      </c>
      <c r="C1013" t="s">
        <v>888</v>
      </c>
      <c r="D1013">
        <v>1</v>
      </c>
      <c r="E1013">
        <v>1</v>
      </c>
      <c r="F1013">
        <v>1</v>
      </c>
      <c r="I1013">
        <v>1</v>
      </c>
      <c r="Z1013">
        <v>4</v>
      </c>
      <c r="AA1013" t="s">
        <v>1249</v>
      </c>
    </row>
    <row r="1014" spans="1:27" x14ac:dyDescent="0.3">
      <c r="A1014">
        <v>1</v>
      </c>
      <c r="B1014" t="s">
        <v>1374</v>
      </c>
      <c r="C1014" t="s">
        <v>1024</v>
      </c>
      <c r="D1014">
        <v>1</v>
      </c>
      <c r="I1014">
        <v>1</v>
      </c>
      <c r="Z1014">
        <v>2</v>
      </c>
      <c r="AA1014" t="s">
        <v>1249</v>
      </c>
    </row>
    <row r="1015" spans="1:27" x14ac:dyDescent="0.3">
      <c r="A1015">
        <v>1</v>
      </c>
      <c r="B1015" t="s">
        <v>1375</v>
      </c>
      <c r="C1015" t="s">
        <v>811</v>
      </c>
      <c r="D1015">
        <v>1</v>
      </c>
      <c r="E1015">
        <v>1</v>
      </c>
      <c r="F1015">
        <v>1</v>
      </c>
      <c r="Z1015">
        <v>3</v>
      </c>
      <c r="AA1015" t="s">
        <v>1249</v>
      </c>
    </row>
    <row r="1016" spans="1:27" x14ac:dyDescent="0.3">
      <c r="A1016">
        <v>1</v>
      </c>
      <c r="B1016" t="s">
        <v>1376</v>
      </c>
      <c r="C1016" t="s">
        <v>1234</v>
      </c>
      <c r="L1016">
        <v>2</v>
      </c>
      <c r="N1016">
        <v>2</v>
      </c>
      <c r="O1016">
        <v>2</v>
      </c>
      <c r="Z1016">
        <v>6</v>
      </c>
      <c r="AA1016" t="s">
        <v>1249</v>
      </c>
    </row>
    <row r="1017" spans="1:27" x14ac:dyDescent="0.3">
      <c r="A1017">
        <v>1</v>
      </c>
      <c r="B1017" t="s">
        <v>1377</v>
      </c>
      <c r="C1017" t="s">
        <v>868</v>
      </c>
      <c r="L1017">
        <v>1</v>
      </c>
      <c r="O1017">
        <v>1</v>
      </c>
      <c r="Z1017">
        <v>2</v>
      </c>
      <c r="AA1017" t="s">
        <v>1249</v>
      </c>
    </row>
    <row r="1018" spans="1:27" x14ac:dyDescent="0.3">
      <c r="A1018">
        <v>1</v>
      </c>
      <c r="B1018" t="s">
        <v>1378</v>
      </c>
      <c r="C1018" t="s">
        <v>1147</v>
      </c>
      <c r="M1018">
        <v>3</v>
      </c>
      <c r="Z1018">
        <v>3</v>
      </c>
      <c r="AA1018" t="s">
        <v>1249</v>
      </c>
    </row>
    <row r="1019" spans="1:27" x14ac:dyDescent="0.3">
      <c r="A1019">
        <v>1</v>
      </c>
      <c r="B1019" t="s">
        <v>1379</v>
      </c>
      <c r="C1019" t="s">
        <v>857</v>
      </c>
      <c r="L1019">
        <v>3</v>
      </c>
      <c r="Z1019">
        <v>3</v>
      </c>
      <c r="AA1019" t="s">
        <v>1249</v>
      </c>
    </row>
    <row r="1020" spans="1:27" x14ac:dyDescent="0.3">
      <c r="A1020">
        <v>1</v>
      </c>
      <c r="B1020" t="s">
        <v>1380</v>
      </c>
      <c r="C1020" t="s">
        <v>811</v>
      </c>
      <c r="L1020">
        <v>1</v>
      </c>
      <c r="Z1020">
        <v>1</v>
      </c>
      <c r="AA1020" t="s">
        <v>1249</v>
      </c>
    </row>
    <row r="1021" spans="1:27" x14ac:dyDescent="0.3">
      <c r="A1021">
        <v>1</v>
      </c>
      <c r="B1021" t="s">
        <v>1381</v>
      </c>
      <c r="C1021" t="s">
        <v>888</v>
      </c>
      <c r="K1021">
        <v>3</v>
      </c>
      <c r="L1021">
        <v>3</v>
      </c>
      <c r="M1021">
        <v>1</v>
      </c>
      <c r="O1021">
        <v>2</v>
      </c>
      <c r="Z1021">
        <v>9</v>
      </c>
      <c r="AA1021" t="s">
        <v>1249</v>
      </c>
    </row>
    <row r="1022" spans="1:27" x14ac:dyDescent="0.3">
      <c r="A1022">
        <v>1</v>
      </c>
      <c r="B1022" t="s">
        <v>1382</v>
      </c>
      <c r="C1022" t="s">
        <v>978</v>
      </c>
      <c r="L1022">
        <v>3</v>
      </c>
      <c r="P1022">
        <v>4</v>
      </c>
      <c r="R1022">
        <v>1</v>
      </c>
      <c r="Z1022">
        <v>8</v>
      </c>
      <c r="AA1022" t="s">
        <v>1249</v>
      </c>
    </row>
    <row r="1023" spans="1:27" x14ac:dyDescent="0.3">
      <c r="A1023">
        <v>1</v>
      </c>
      <c r="B1023" t="s">
        <v>1383</v>
      </c>
      <c r="C1023" t="s">
        <v>911</v>
      </c>
      <c r="O1023">
        <v>12</v>
      </c>
      <c r="Z1023">
        <v>12</v>
      </c>
      <c r="AA1023" t="s">
        <v>1249</v>
      </c>
    </row>
    <row r="1024" spans="1:27" x14ac:dyDescent="0.3">
      <c r="A1024">
        <v>1</v>
      </c>
      <c r="B1024" t="s">
        <v>1384</v>
      </c>
      <c r="C1024" t="s">
        <v>1385</v>
      </c>
      <c r="L1024">
        <v>1</v>
      </c>
      <c r="Z1024">
        <v>1</v>
      </c>
      <c r="AA1024" t="s">
        <v>1249</v>
      </c>
    </row>
    <row r="1025" spans="1:27" x14ac:dyDescent="0.3">
      <c r="A1025">
        <v>1</v>
      </c>
      <c r="B1025" t="s">
        <v>1386</v>
      </c>
      <c r="C1025" t="s">
        <v>857</v>
      </c>
      <c r="E1025">
        <v>2</v>
      </c>
      <c r="J1025">
        <v>1</v>
      </c>
      <c r="Z1025">
        <v>3</v>
      </c>
      <c r="AA1025" t="s">
        <v>1249</v>
      </c>
    </row>
    <row r="1026" spans="1:27" x14ac:dyDescent="0.3">
      <c r="A1026">
        <v>2</v>
      </c>
      <c r="B1026" t="s">
        <v>1386</v>
      </c>
      <c r="C1026" t="s">
        <v>857</v>
      </c>
      <c r="E1026">
        <v>1</v>
      </c>
      <c r="J1026">
        <v>2</v>
      </c>
      <c r="Z1026">
        <v>3</v>
      </c>
      <c r="AA1026" t="s">
        <v>1249</v>
      </c>
    </row>
    <row r="1027" spans="1:27" x14ac:dyDescent="0.3">
      <c r="A1027">
        <v>1</v>
      </c>
      <c r="B1027" t="s">
        <v>1387</v>
      </c>
      <c r="C1027" t="s">
        <v>929</v>
      </c>
      <c r="I1027">
        <v>1</v>
      </c>
      <c r="Z1027">
        <v>1</v>
      </c>
      <c r="AA1027" t="s">
        <v>1249</v>
      </c>
    </row>
    <row r="1028" spans="1:27" x14ac:dyDescent="0.3">
      <c r="A1028">
        <v>1</v>
      </c>
      <c r="B1028" t="s">
        <v>1388</v>
      </c>
      <c r="C1028" t="s">
        <v>857</v>
      </c>
      <c r="D1028">
        <v>2</v>
      </c>
      <c r="F1028">
        <v>2</v>
      </c>
      <c r="G1028">
        <v>4</v>
      </c>
      <c r="H1028">
        <v>1</v>
      </c>
      <c r="I1028">
        <v>4</v>
      </c>
      <c r="J1028">
        <v>4</v>
      </c>
      <c r="Z1028">
        <v>17</v>
      </c>
      <c r="AA1028" t="s">
        <v>1249</v>
      </c>
    </row>
    <row r="1029" spans="1:27" x14ac:dyDescent="0.3">
      <c r="A1029">
        <v>1</v>
      </c>
      <c r="B1029" t="s">
        <v>1389</v>
      </c>
      <c r="C1029" t="s">
        <v>1390</v>
      </c>
      <c r="G1029">
        <v>1</v>
      </c>
      <c r="H1029">
        <v>1</v>
      </c>
      <c r="I1029">
        <v>1</v>
      </c>
      <c r="Z1029">
        <v>3</v>
      </c>
      <c r="AA1029" t="s">
        <v>1249</v>
      </c>
    </row>
    <row r="1030" spans="1:27" x14ac:dyDescent="0.3">
      <c r="A1030">
        <v>1</v>
      </c>
      <c r="B1030" t="s">
        <v>1391</v>
      </c>
      <c r="C1030" t="s">
        <v>857</v>
      </c>
      <c r="F1030">
        <v>1</v>
      </c>
      <c r="Z1030">
        <v>1</v>
      </c>
      <c r="AA1030" t="s">
        <v>1249</v>
      </c>
    </row>
    <row r="1031" spans="1:27" x14ac:dyDescent="0.3">
      <c r="A1031">
        <v>1</v>
      </c>
      <c r="B1031" t="s">
        <v>1392</v>
      </c>
      <c r="C1031" t="s">
        <v>1393</v>
      </c>
      <c r="G1031">
        <v>6</v>
      </c>
      <c r="H1031">
        <v>5</v>
      </c>
      <c r="I1031">
        <v>5</v>
      </c>
      <c r="J1031">
        <v>5</v>
      </c>
      <c r="Z1031">
        <v>21</v>
      </c>
      <c r="AA1031" t="s">
        <v>1249</v>
      </c>
    </row>
    <row r="1032" spans="1:27" x14ac:dyDescent="0.3">
      <c r="A1032">
        <v>1</v>
      </c>
      <c r="B1032" t="s">
        <v>1394</v>
      </c>
      <c r="C1032" t="s">
        <v>857</v>
      </c>
      <c r="J1032">
        <v>1</v>
      </c>
      <c r="Z1032">
        <v>1</v>
      </c>
      <c r="AA1032" t="s">
        <v>1249</v>
      </c>
    </row>
    <row r="1033" spans="1:27" x14ac:dyDescent="0.3">
      <c r="A1033">
        <v>1</v>
      </c>
      <c r="B1033" t="s">
        <v>1395</v>
      </c>
      <c r="C1033" t="s">
        <v>857</v>
      </c>
      <c r="G1033">
        <v>1</v>
      </c>
      <c r="H1033">
        <v>1</v>
      </c>
      <c r="Z1033">
        <v>2</v>
      </c>
      <c r="AA1033" t="s">
        <v>1249</v>
      </c>
    </row>
    <row r="1034" spans="1:27" x14ac:dyDescent="0.3">
      <c r="A1034">
        <v>1</v>
      </c>
      <c r="B1034" t="s">
        <v>1396</v>
      </c>
      <c r="C1034" t="s">
        <v>1311</v>
      </c>
      <c r="G1034">
        <v>3</v>
      </c>
      <c r="J1034">
        <v>2</v>
      </c>
      <c r="Z1034">
        <v>5</v>
      </c>
      <c r="AA1034" t="s">
        <v>1249</v>
      </c>
    </row>
    <row r="1035" spans="1:27" x14ac:dyDescent="0.3">
      <c r="A1035">
        <v>1</v>
      </c>
      <c r="B1035" t="s">
        <v>1397</v>
      </c>
      <c r="C1035" t="s">
        <v>857</v>
      </c>
      <c r="D1035">
        <v>1</v>
      </c>
      <c r="F1035">
        <v>1</v>
      </c>
      <c r="H1035">
        <v>1</v>
      </c>
      <c r="J1035">
        <v>1</v>
      </c>
      <c r="Z1035">
        <v>4</v>
      </c>
      <c r="AA1035" t="s">
        <v>1249</v>
      </c>
    </row>
    <row r="1036" spans="1:27" x14ac:dyDescent="0.3">
      <c r="A1036">
        <v>1</v>
      </c>
      <c r="B1036" t="s">
        <v>1398</v>
      </c>
      <c r="C1036" t="s">
        <v>929</v>
      </c>
      <c r="H1036">
        <v>1</v>
      </c>
      <c r="Z1036">
        <v>1</v>
      </c>
      <c r="AA1036" t="s">
        <v>1249</v>
      </c>
    </row>
    <row r="1037" spans="1:27" x14ac:dyDescent="0.3">
      <c r="A1037">
        <v>1</v>
      </c>
      <c r="B1037" t="s">
        <v>1399</v>
      </c>
      <c r="C1037" t="s">
        <v>857</v>
      </c>
      <c r="G1037">
        <v>2</v>
      </c>
      <c r="H1037">
        <v>2</v>
      </c>
      <c r="I1037">
        <v>2</v>
      </c>
      <c r="J1037">
        <v>3</v>
      </c>
      <c r="Z1037">
        <v>9</v>
      </c>
      <c r="AA1037" t="s">
        <v>1249</v>
      </c>
    </row>
    <row r="1038" spans="1:27" x14ac:dyDescent="0.3">
      <c r="A1038">
        <v>1</v>
      </c>
      <c r="B1038" t="s">
        <v>1400</v>
      </c>
      <c r="C1038" t="s">
        <v>929</v>
      </c>
      <c r="D1038">
        <v>2</v>
      </c>
      <c r="E1038">
        <v>1</v>
      </c>
      <c r="Z1038">
        <v>3</v>
      </c>
      <c r="AA1038" t="s">
        <v>1249</v>
      </c>
    </row>
    <row r="1039" spans="1:27" x14ac:dyDescent="0.3">
      <c r="A1039">
        <v>2</v>
      </c>
      <c r="B1039" t="s">
        <v>1400</v>
      </c>
      <c r="C1039" t="s">
        <v>929</v>
      </c>
      <c r="H1039">
        <v>1</v>
      </c>
      <c r="Z1039">
        <v>1</v>
      </c>
      <c r="AA1039" t="s">
        <v>1249</v>
      </c>
    </row>
    <row r="1040" spans="1:27" x14ac:dyDescent="0.3">
      <c r="A1040">
        <v>1</v>
      </c>
      <c r="B1040" t="s">
        <v>1401</v>
      </c>
      <c r="C1040" t="s">
        <v>857</v>
      </c>
      <c r="D1040">
        <v>1</v>
      </c>
      <c r="Z1040">
        <v>1</v>
      </c>
      <c r="AA1040" t="s">
        <v>1249</v>
      </c>
    </row>
    <row r="1041" spans="1:27" x14ac:dyDescent="0.3">
      <c r="A1041">
        <v>1</v>
      </c>
      <c r="B1041" t="s">
        <v>1402</v>
      </c>
      <c r="C1041" t="s">
        <v>929</v>
      </c>
      <c r="E1041">
        <v>1</v>
      </c>
      <c r="F1041">
        <v>1</v>
      </c>
      <c r="J1041">
        <v>1</v>
      </c>
      <c r="Z1041">
        <v>3</v>
      </c>
      <c r="AA1041" t="s">
        <v>1249</v>
      </c>
    </row>
    <row r="1042" spans="1:27" x14ac:dyDescent="0.3">
      <c r="A1042">
        <v>1</v>
      </c>
      <c r="B1042" t="s">
        <v>1403</v>
      </c>
      <c r="C1042" t="s">
        <v>1404</v>
      </c>
      <c r="G1042">
        <v>2</v>
      </c>
      <c r="H1042">
        <v>1</v>
      </c>
      <c r="J1042">
        <v>5</v>
      </c>
      <c r="Z1042">
        <v>8</v>
      </c>
      <c r="AA1042" t="s">
        <v>1249</v>
      </c>
    </row>
    <row r="1043" spans="1:27" x14ac:dyDescent="0.3">
      <c r="A1043">
        <v>1</v>
      </c>
      <c r="B1043" t="s">
        <v>1405</v>
      </c>
      <c r="C1043" t="s">
        <v>857</v>
      </c>
      <c r="F1043">
        <v>2</v>
      </c>
      <c r="G1043">
        <v>1</v>
      </c>
      <c r="Z1043">
        <v>3</v>
      </c>
      <c r="AA1043" t="s">
        <v>1249</v>
      </c>
    </row>
    <row r="1044" spans="1:27" x14ac:dyDescent="0.3">
      <c r="A1044">
        <v>1</v>
      </c>
      <c r="B1044" t="s">
        <v>1406</v>
      </c>
      <c r="C1044" t="s">
        <v>872</v>
      </c>
      <c r="E1044">
        <v>2</v>
      </c>
      <c r="F1044">
        <v>18</v>
      </c>
      <c r="G1044">
        <v>21</v>
      </c>
      <c r="I1044">
        <v>1</v>
      </c>
      <c r="J1044">
        <v>3</v>
      </c>
      <c r="Z1044">
        <v>45</v>
      </c>
      <c r="AA1044" t="s">
        <v>1249</v>
      </c>
    </row>
    <row r="1045" spans="1:27" x14ac:dyDescent="0.3">
      <c r="A1045">
        <v>1</v>
      </c>
      <c r="B1045" t="s">
        <v>1407</v>
      </c>
      <c r="C1045" t="s">
        <v>978</v>
      </c>
      <c r="D1045">
        <v>1</v>
      </c>
      <c r="E1045">
        <v>3</v>
      </c>
      <c r="F1045">
        <v>1</v>
      </c>
      <c r="G1045">
        <v>3</v>
      </c>
      <c r="Z1045">
        <v>8</v>
      </c>
      <c r="AA1045" t="s">
        <v>1249</v>
      </c>
    </row>
    <row r="1046" spans="1:27" x14ac:dyDescent="0.3">
      <c r="A1046">
        <v>1</v>
      </c>
      <c r="B1046" t="s">
        <v>1408</v>
      </c>
      <c r="C1046" t="s">
        <v>857</v>
      </c>
      <c r="I1046">
        <v>1</v>
      </c>
      <c r="Z1046">
        <v>1</v>
      </c>
      <c r="AA1046" t="s">
        <v>1249</v>
      </c>
    </row>
    <row r="1047" spans="1:27" x14ac:dyDescent="0.3">
      <c r="A1047">
        <v>1</v>
      </c>
      <c r="B1047" t="s">
        <v>1409</v>
      </c>
      <c r="C1047" t="s">
        <v>978</v>
      </c>
      <c r="J1047">
        <v>3</v>
      </c>
      <c r="Z1047">
        <v>3</v>
      </c>
      <c r="AA1047" t="s">
        <v>1249</v>
      </c>
    </row>
    <row r="1048" spans="1:27" x14ac:dyDescent="0.3">
      <c r="A1048">
        <v>1</v>
      </c>
      <c r="B1048" t="s">
        <v>1410</v>
      </c>
      <c r="C1048" t="s">
        <v>978</v>
      </c>
      <c r="D1048">
        <v>7</v>
      </c>
      <c r="E1048">
        <v>1</v>
      </c>
      <c r="G1048">
        <v>2</v>
      </c>
      <c r="Z1048">
        <v>10</v>
      </c>
      <c r="AA1048" t="s">
        <v>1249</v>
      </c>
    </row>
    <row r="1049" spans="1:27" x14ac:dyDescent="0.3">
      <c r="A1049">
        <v>1</v>
      </c>
      <c r="B1049" t="s">
        <v>1411</v>
      </c>
      <c r="C1049" t="s">
        <v>857</v>
      </c>
      <c r="D1049">
        <v>1</v>
      </c>
      <c r="E1049">
        <v>1</v>
      </c>
      <c r="G1049">
        <v>2</v>
      </c>
      <c r="J1049">
        <v>1</v>
      </c>
      <c r="Z1049">
        <v>5</v>
      </c>
      <c r="AA1049" t="s">
        <v>1249</v>
      </c>
    </row>
    <row r="1050" spans="1:27" x14ac:dyDescent="0.3">
      <c r="A1050">
        <v>1</v>
      </c>
      <c r="B1050" t="s">
        <v>1412</v>
      </c>
      <c r="C1050" t="s">
        <v>945</v>
      </c>
      <c r="D1050">
        <v>5</v>
      </c>
      <c r="E1050">
        <v>4</v>
      </c>
      <c r="Z1050">
        <v>9</v>
      </c>
      <c r="AA1050" t="s">
        <v>1249</v>
      </c>
    </row>
    <row r="1051" spans="1:27" x14ac:dyDescent="0.3">
      <c r="A1051">
        <v>1</v>
      </c>
      <c r="B1051" t="s">
        <v>1413</v>
      </c>
      <c r="C1051" t="s">
        <v>978</v>
      </c>
      <c r="E1051">
        <v>1</v>
      </c>
      <c r="Z1051">
        <v>1</v>
      </c>
      <c r="AA1051" t="s">
        <v>1249</v>
      </c>
    </row>
    <row r="1052" spans="1:27" x14ac:dyDescent="0.3">
      <c r="A1052">
        <v>1</v>
      </c>
      <c r="B1052" t="s">
        <v>1414</v>
      </c>
      <c r="C1052" t="s">
        <v>978</v>
      </c>
      <c r="D1052">
        <v>2</v>
      </c>
      <c r="E1052">
        <v>1</v>
      </c>
      <c r="F1052">
        <v>1</v>
      </c>
      <c r="Z1052">
        <v>4</v>
      </c>
      <c r="AA1052" t="s">
        <v>1249</v>
      </c>
    </row>
    <row r="1053" spans="1:27" x14ac:dyDescent="0.3">
      <c r="A1053">
        <v>1</v>
      </c>
      <c r="B1053" t="s">
        <v>1415</v>
      </c>
      <c r="C1053" t="s">
        <v>857</v>
      </c>
      <c r="H1053">
        <v>2</v>
      </c>
      <c r="I1053">
        <v>1</v>
      </c>
      <c r="J1053">
        <v>1</v>
      </c>
      <c r="Z1053">
        <v>4</v>
      </c>
      <c r="AA1053" t="s">
        <v>1249</v>
      </c>
    </row>
    <row r="1054" spans="1:27" x14ac:dyDescent="0.3">
      <c r="A1054">
        <v>1</v>
      </c>
      <c r="B1054" t="s">
        <v>1416</v>
      </c>
      <c r="C1054" t="s">
        <v>1147</v>
      </c>
      <c r="E1054">
        <v>1</v>
      </c>
      <c r="F1054">
        <v>2</v>
      </c>
      <c r="G1054">
        <v>3</v>
      </c>
      <c r="I1054">
        <v>1</v>
      </c>
      <c r="Z1054">
        <v>7</v>
      </c>
      <c r="AA1054" t="s">
        <v>1249</v>
      </c>
    </row>
    <row r="1055" spans="1:27" x14ac:dyDescent="0.3">
      <c r="A1055">
        <v>1</v>
      </c>
      <c r="B1055" t="s">
        <v>1417</v>
      </c>
      <c r="C1055" t="s">
        <v>1390</v>
      </c>
      <c r="H1055">
        <v>2</v>
      </c>
      <c r="J1055">
        <v>1</v>
      </c>
      <c r="Z1055">
        <v>3</v>
      </c>
      <c r="AA1055" t="s">
        <v>1249</v>
      </c>
    </row>
    <row r="1056" spans="1:27" x14ac:dyDescent="0.3">
      <c r="A1056">
        <v>1</v>
      </c>
      <c r="B1056" t="s">
        <v>1418</v>
      </c>
      <c r="C1056" t="s">
        <v>1419</v>
      </c>
      <c r="E1056">
        <v>2</v>
      </c>
      <c r="F1056">
        <v>3</v>
      </c>
      <c r="G1056">
        <v>3</v>
      </c>
      <c r="Z1056">
        <v>8</v>
      </c>
      <c r="AA1056" t="s">
        <v>1249</v>
      </c>
    </row>
    <row r="1057" spans="1:27" x14ac:dyDescent="0.3">
      <c r="A1057">
        <v>1</v>
      </c>
      <c r="B1057" t="s">
        <v>1420</v>
      </c>
      <c r="C1057" t="s">
        <v>872</v>
      </c>
      <c r="F1057">
        <v>14</v>
      </c>
      <c r="G1057">
        <v>19</v>
      </c>
      <c r="H1057">
        <v>5</v>
      </c>
      <c r="Z1057">
        <v>38</v>
      </c>
      <c r="AA1057" t="s">
        <v>1249</v>
      </c>
    </row>
    <row r="1058" spans="1:27" x14ac:dyDescent="0.3">
      <c r="A1058">
        <v>1</v>
      </c>
      <c r="B1058" t="s">
        <v>1421</v>
      </c>
      <c r="C1058" t="s">
        <v>1422</v>
      </c>
      <c r="H1058">
        <v>1</v>
      </c>
      <c r="Z1058">
        <v>1</v>
      </c>
      <c r="AA1058" t="s">
        <v>1249</v>
      </c>
    </row>
    <row r="1059" spans="1:27" x14ac:dyDescent="0.3">
      <c r="A1059">
        <v>1</v>
      </c>
      <c r="B1059" t="s">
        <v>1423</v>
      </c>
      <c r="C1059" t="s">
        <v>937</v>
      </c>
      <c r="F1059">
        <v>4</v>
      </c>
      <c r="I1059">
        <v>1</v>
      </c>
      <c r="Z1059">
        <v>5</v>
      </c>
      <c r="AA1059" t="s">
        <v>1249</v>
      </c>
    </row>
    <row r="1060" spans="1:27" x14ac:dyDescent="0.3">
      <c r="A1060">
        <v>1</v>
      </c>
      <c r="B1060" t="s">
        <v>1424</v>
      </c>
      <c r="C1060" t="s">
        <v>1425</v>
      </c>
      <c r="H1060">
        <v>1</v>
      </c>
      <c r="Z1060">
        <v>1</v>
      </c>
      <c r="AA1060" t="s">
        <v>1249</v>
      </c>
    </row>
    <row r="1061" spans="1:27" x14ac:dyDescent="0.3">
      <c r="A1061">
        <v>1</v>
      </c>
      <c r="B1061" t="s">
        <v>1426</v>
      </c>
      <c r="C1061" t="s">
        <v>1217</v>
      </c>
      <c r="H1061">
        <v>1</v>
      </c>
      <c r="Z1061">
        <v>1</v>
      </c>
      <c r="AA1061" t="s">
        <v>1249</v>
      </c>
    </row>
    <row r="1062" spans="1:27" x14ac:dyDescent="0.3">
      <c r="A1062">
        <v>1</v>
      </c>
      <c r="B1062" t="s">
        <v>1427</v>
      </c>
      <c r="C1062" t="s">
        <v>1340</v>
      </c>
      <c r="E1062">
        <v>17</v>
      </c>
      <c r="F1062">
        <v>15</v>
      </c>
      <c r="G1062">
        <v>2</v>
      </c>
      <c r="Z1062">
        <v>34</v>
      </c>
      <c r="AA1062" t="s">
        <v>1249</v>
      </c>
    </row>
    <row r="1063" spans="1:27" x14ac:dyDescent="0.3">
      <c r="A1063">
        <v>1</v>
      </c>
      <c r="B1063" t="s">
        <v>1428</v>
      </c>
      <c r="C1063" t="s">
        <v>1425</v>
      </c>
      <c r="E1063">
        <v>1</v>
      </c>
      <c r="F1063">
        <v>1</v>
      </c>
      <c r="Z1063">
        <v>2</v>
      </c>
      <c r="AA1063" t="s">
        <v>1249</v>
      </c>
    </row>
    <row r="1064" spans="1:27" x14ac:dyDescent="0.3">
      <c r="A1064">
        <v>1</v>
      </c>
      <c r="B1064" t="s">
        <v>1429</v>
      </c>
      <c r="C1064" t="s">
        <v>945</v>
      </c>
      <c r="D1064">
        <v>1</v>
      </c>
      <c r="Z1064">
        <v>1</v>
      </c>
      <c r="AA1064" t="s">
        <v>1249</v>
      </c>
    </row>
    <row r="1065" spans="1:27" x14ac:dyDescent="0.3">
      <c r="A1065">
        <v>1</v>
      </c>
      <c r="B1065" t="s">
        <v>1430</v>
      </c>
      <c r="C1065" t="s">
        <v>1221</v>
      </c>
      <c r="J1065">
        <v>1</v>
      </c>
      <c r="Z1065">
        <v>1</v>
      </c>
      <c r="AA1065" t="s">
        <v>1249</v>
      </c>
    </row>
    <row r="1066" spans="1:27" x14ac:dyDescent="0.3">
      <c r="A1066">
        <v>1</v>
      </c>
      <c r="B1066" t="s">
        <v>1431</v>
      </c>
      <c r="C1066" t="s">
        <v>844</v>
      </c>
      <c r="I1066">
        <v>14</v>
      </c>
      <c r="Z1066">
        <v>14</v>
      </c>
      <c r="AA1066" t="s">
        <v>1249</v>
      </c>
    </row>
    <row r="1067" spans="1:27" x14ac:dyDescent="0.3">
      <c r="A1067">
        <v>1</v>
      </c>
      <c r="B1067" t="s">
        <v>1432</v>
      </c>
      <c r="C1067" t="s">
        <v>913</v>
      </c>
      <c r="D1067">
        <v>3</v>
      </c>
      <c r="E1067">
        <v>2</v>
      </c>
      <c r="I1067">
        <v>1</v>
      </c>
      <c r="J1067">
        <v>1</v>
      </c>
      <c r="Z1067">
        <v>7</v>
      </c>
      <c r="AA1067" t="s">
        <v>1249</v>
      </c>
    </row>
    <row r="1068" spans="1:27" x14ac:dyDescent="0.3">
      <c r="A1068" t="s">
        <v>1206</v>
      </c>
      <c r="B1068" t="s">
        <v>1432</v>
      </c>
      <c r="C1068" t="s">
        <v>913</v>
      </c>
      <c r="H1068">
        <v>1</v>
      </c>
      <c r="Z1068">
        <v>1</v>
      </c>
      <c r="AA1068" t="s">
        <v>1249</v>
      </c>
    </row>
    <row r="1069" spans="1:27" x14ac:dyDescent="0.3">
      <c r="A1069">
        <v>1</v>
      </c>
      <c r="B1069" t="s">
        <v>1433</v>
      </c>
      <c r="C1069" t="s">
        <v>1434</v>
      </c>
      <c r="F1069">
        <v>1</v>
      </c>
      <c r="G1069">
        <v>1</v>
      </c>
      <c r="Z1069">
        <v>2</v>
      </c>
      <c r="AA1069" t="s">
        <v>1249</v>
      </c>
    </row>
    <row r="1070" spans="1:27" x14ac:dyDescent="0.3">
      <c r="A1070">
        <v>1</v>
      </c>
      <c r="B1070" t="s">
        <v>1435</v>
      </c>
      <c r="C1070" t="s">
        <v>945</v>
      </c>
      <c r="G1070">
        <v>1</v>
      </c>
      <c r="H1070">
        <v>2</v>
      </c>
      <c r="Z1070">
        <v>3</v>
      </c>
      <c r="AA1070" t="s">
        <v>1249</v>
      </c>
    </row>
    <row r="1071" spans="1:27" x14ac:dyDescent="0.3">
      <c r="A1071">
        <v>1</v>
      </c>
      <c r="B1071" t="s">
        <v>1436</v>
      </c>
      <c r="C1071" t="s">
        <v>844</v>
      </c>
      <c r="J1071">
        <v>1</v>
      </c>
      <c r="Z1071">
        <v>1</v>
      </c>
      <c r="AA1071" t="s">
        <v>1249</v>
      </c>
    </row>
    <row r="1072" spans="1:27" x14ac:dyDescent="0.3">
      <c r="A1072">
        <v>1</v>
      </c>
      <c r="B1072" t="s">
        <v>1437</v>
      </c>
      <c r="C1072" t="s">
        <v>857</v>
      </c>
      <c r="H1072">
        <v>1</v>
      </c>
      <c r="J1072">
        <v>1</v>
      </c>
      <c r="Z1072">
        <v>2</v>
      </c>
      <c r="AA1072" t="s">
        <v>1249</v>
      </c>
    </row>
    <row r="1073" spans="1:27" x14ac:dyDescent="0.3">
      <c r="A1073">
        <v>1</v>
      </c>
      <c r="B1073" t="s">
        <v>1438</v>
      </c>
      <c r="C1073" t="s">
        <v>1298</v>
      </c>
      <c r="M1073">
        <v>2</v>
      </c>
      <c r="T1073">
        <v>1</v>
      </c>
      <c r="Z1073">
        <v>3</v>
      </c>
      <c r="AA1073" t="s">
        <v>1249</v>
      </c>
    </row>
    <row r="1074" spans="1:27" x14ac:dyDescent="0.3">
      <c r="A1074">
        <v>1</v>
      </c>
      <c r="B1074" t="s">
        <v>1439</v>
      </c>
      <c r="C1074" t="s">
        <v>844</v>
      </c>
      <c r="M1074">
        <v>1</v>
      </c>
      <c r="Z1074">
        <v>1</v>
      </c>
      <c r="AA1074" t="s">
        <v>1249</v>
      </c>
    </row>
    <row r="1075" spans="1:27" x14ac:dyDescent="0.3">
      <c r="A1075">
        <v>1</v>
      </c>
      <c r="B1075" t="s">
        <v>1440</v>
      </c>
      <c r="C1075" t="s">
        <v>1340</v>
      </c>
      <c r="L1075">
        <v>2</v>
      </c>
      <c r="T1075">
        <v>1</v>
      </c>
      <c r="Z1075">
        <v>3</v>
      </c>
      <c r="AA1075" t="s">
        <v>1249</v>
      </c>
    </row>
    <row r="1076" spans="1:27" x14ac:dyDescent="0.3">
      <c r="A1076">
        <v>1</v>
      </c>
      <c r="B1076" t="s">
        <v>1441</v>
      </c>
      <c r="C1076" t="s">
        <v>911</v>
      </c>
      <c r="L1076">
        <v>2</v>
      </c>
      <c r="M1076">
        <v>1</v>
      </c>
      <c r="N1076">
        <v>1</v>
      </c>
      <c r="T1076">
        <v>1</v>
      </c>
      <c r="Z1076">
        <v>5</v>
      </c>
      <c r="AA1076" t="s">
        <v>1249</v>
      </c>
    </row>
    <row r="1077" spans="1:27" x14ac:dyDescent="0.3">
      <c r="A1077">
        <v>1</v>
      </c>
      <c r="B1077" t="s">
        <v>1442</v>
      </c>
      <c r="C1077" t="s">
        <v>857</v>
      </c>
      <c r="I1077">
        <v>1</v>
      </c>
      <c r="Z1077">
        <v>1</v>
      </c>
      <c r="AA1077" t="s">
        <v>1249</v>
      </c>
    </row>
    <row r="1078" spans="1:27" x14ac:dyDescent="0.3">
      <c r="A1078">
        <v>1</v>
      </c>
      <c r="B1078" t="s">
        <v>1443</v>
      </c>
      <c r="C1078" t="s">
        <v>857</v>
      </c>
      <c r="J1078">
        <v>1</v>
      </c>
      <c r="K1078">
        <v>1</v>
      </c>
      <c r="Z1078">
        <v>2</v>
      </c>
      <c r="AA1078" t="s">
        <v>1249</v>
      </c>
    </row>
    <row r="1079" spans="1:27" x14ac:dyDescent="0.3">
      <c r="A1079">
        <v>2</v>
      </c>
      <c r="B1079" t="s">
        <v>1443</v>
      </c>
      <c r="C1079" t="s">
        <v>857</v>
      </c>
      <c r="Q1079">
        <v>1</v>
      </c>
      <c r="Z1079">
        <v>1</v>
      </c>
      <c r="AA1079" t="s">
        <v>1249</v>
      </c>
    </row>
    <row r="1080" spans="1:27" x14ac:dyDescent="0.3">
      <c r="A1080">
        <v>1</v>
      </c>
      <c r="B1080" t="s">
        <v>1444</v>
      </c>
      <c r="C1080" t="s">
        <v>857</v>
      </c>
      <c r="M1080">
        <v>1</v>
      </c>
      <c r="Z1080">
        <v>1</v>
      </c>
      <c r="AA1080" t="s">
        <v>1249</v>
      </c>
    </row>
    <row r="1081" spans="1:27" x14ac:dyDescent="0.3">
      <c r="A1081">
        <v>1</v>
      </c>
      <c r="B1081" t="s">
        <v>1445</v>
      </c>
      <c r="C1081" t="s">
        <v>857</v>
      </c>
      <c r="H1081">
        <v>1</v>
      </c>
      <c r="O1081">
        <v>1</v>
      </c>
      <c r="Z1081">
        <v>2</v>
      </c>
      <c r="AA1081" t="s">
        <v>1249</v>
      </c>
    </row>
    <row r="1082" spans="1:27" x14ac:dyDescent="0.3">
      <c r="A1082">
        <v>1</v>
      </c>
      <c r="B1082" t="s">
        <v>1446</v>
      </c>
      <c r="C1082" t="s">
        <v>857</v>
      </c>
      <c r="Q1082">
        <v>1</v>
      </c>
      <c r="Z1082">
        <v>1</v>
      </c>
      <c r="AA1082" t="s">
        <v>1249</v>
      </c>
    </row>
    <row r="1083" spans="1:27" x14ac:dyDescent="0.3">
      <c r="A1083">
        <v>1</v>
      </c>
      <c r="B1083" t="s">
        <v>1447</v>
      </c>
      <c r="C1083" t="s">
        <v>888</v>
      </c>
      <c r="J1083">
        <v>1</v>
      </c>
      <c r="M1083">
        <v>1</v>
      </c>
      <c r="Z1083">
        <v>2</v>
      </c>
      <c r="AA1083" t="s">
        <v>1249</v>
      </c>
    </row>
    <row r="1084" spans="1:27" x14ac:dyDescent="0.3">
      <c r="A1084">
        <v>1</v>
      </c>
      <c r="B1084" t="s">
        <v>1448</v>
      </c>
      <c r="C1084" t="s">
        <v>872</v>
      </c>
      <c r="K1084">
        <v>1</v>
      </c>
      <c r="L1084">
        <v>1</v>
      </c>
      <c r="Z1084">
        <v>2</v>
      </c>
      <c r="AA1084" t="s">
        <v>1249</v>
      </c>
    </row>
    <row r="1085" spans="1:27" x14ac:dyDescent="0.3">
      <c r="A1085">
        <v>1</v>
      </c>
      <c r="B1085" t="s">
        <v>1449</v>
      </c>
      <c r="C1085" t="s">
        <v>872</v>
      </c>
      <c r="P1085">
        <v>1</v>
      </c>
      <c r="Q1085">
        <v>1</v>
      </c>
      <c r="Z1085">
        <v>2</v>
      </c>
      <c r="AA1085" t="s">
        <v>1249</v>
      </c>
    </row>
    <row r="1086" spans="1:27" x14ac:dyDescent="0.3">
      <c r="A1086">
        <v>1</v>
      </c>
      <c r="B1086" t="s">
        <v>1450</v>
      </c>
      <c r="C1086" t="s">
        <v>978</v>
      </c>
      <c r="L1086">
        <v>1</v>
      </c>
      <c r="Z1086">
        <v>1</v>
      </c>
      <c r="AA1086" t="s">
        <v>1249</v>
      </c>
    </row>
    <row r="1087" spans="1:27" x14ac:dyDescent="0.3">
      <c r="A1087">
        <v>1</v>
      </c>
      <c r="B1087" t="s">
        <v>1451</v>
      </c>
      <c r="C1087" t="s">
        <v>888</v>
      </c>
      <c r="K1087">
        <v>1</v>
      </c>
      <c r="Z1087">
        <v>1</v>
      </c>
      <c r="AA1087" t="s">
        <v>1249</v>
      </c>
    </row>
    <row r="1088" spans="1:27" x14ac:dyDescent="0.3">
      <c r="A1088">
        <v>1</v>
      </c>
      <c r="B1088" t="s">
        <v>1452</v>
      </c>
      <c r="C1088" t="s">
        <v>872</v>
      </c>
      <c r="H1088">
        <v>1</v>
      </c>
      <c r="Z1088">
        <v>1</v>
      </c>
      <c r="AA1088" t="s">
        <v>1249</v>
      </c>
    </row>
    <row r="1089" spans="1:27" x14ac:dyDescent="0.3">
      <c r="A1089">
        <v>1</v>
      </c>
      <c r="B1089" t="s">
        <v>1453</v>
      </c>
      <c r="C1089" t="s">
        <v>1038</v>
      </c>
      <c r="J1089">
        <v>1</v>
      </c>
      <c r="K1089">
        <v>4</v>
      </c>
      <c r="L1089">
        <v>4</v>
      </c>
      <c r="M1089">
        <v>4</v>
      </c>
      <c r="N1089">
        <v>1</v>
      </c>
      <c r="Z1089">
        <v>14</v>
      </c>
      <c r="AA1089" t="s">
        <v>1249</v>
      </c>
    </row>
    <row r="1090" spans="1:27" x14ac:dyDescent="0.3">
      <c r="A1090">
        <v>1</v>
      </c>
      <c r="B1090" t="s">
        <v>1454</v>
      </c>
      <c r="C1090" t="s">
        <v>1228</v>
      </c>
      <c r="N1090">
        <v>1</v>
      </c>
      <c r="Z1090">
        <v>1</v>
      </c>
      <c r="AA1090" t="s">
        <v>1249</v>
      </c>
    </row>
    <row r="1091" spans="1:27" x14ac:dyDescent="0.3">
      <c r="A1091">
        <v>1</v>
      </c>
      <c r="B1091" t="s">
        <v>1455</v>
      </c>
      <c r="C1091" t="s">
        <v>929</v>
      </c>
      <c r="J1091">
        <v>1</v>
      </c>
      <c r="K1091">
        <v>1</v>
      </c>
      <c r="L1091">
        <v>1</v>
      </c>
      <c r="Z1091">
        <v>3</v>
      </c>
      <c r="AA1091" t="s">
        <v>1249</v>
      </c>
    </row>
    <row r="1092" spans="1:27" x14ac:dyDescent="0.3">
      <c r="A1092">
        <v>1</v>
      </c>
      <c r="B1092" t="s">
        <v>1456</v>
      </c>
      <c r="C1092" t="s">
        <v>929</v>
      </c>
      <c r="J1092">
        <v>4</v>
      </c>
      <c r="K1092">
        <v>5</v>
      </c>
      <c r="M1092">
        <v>10</v>
      </c>
      <c r="P1092">
        <v>3</v>
      </c>
      <c r="Z1092">
        <v>22</v>
      </c>
      <c r="AA1092" t="s">
        <v>1249</v>
      </c>
    </row>
    <row r="1093" spans="1:27" x14ac:dyDescent="0.3">
      <c r="A1093">
        <v>1</v>
      </c>
      <c r="B1093" t="s">
        <v>1457</v>
      </c>
      <c r="C1093" t="s">
        <v>872</v>
      </c>
      <c r="M1093">
        <v>1</v>
      </c>
      <c r="Z1093">
        <v>1</v>
      </c>
      <c r="AA1093" t="s">
        <v>1249</v>
      </c>
    </row>
    <row r="1094" spans="1:27" x14ac:dyDescent="0.3">
      <c r="A1094">
        <v>1</v>
      </c>
      <c r="B1094" t="s">
        <v>1458</v>
      </c>
      <c r="C1094" t="s">
        <v>872</v>
      </c>
      <c r="N1094">
        <v>1</v>
      </c>
      <c r="P1094">
        <v>1</v>
      </c>
      <c r="Z1094">
        <v>2</v>
      </c>
      <c r="AA1094" t="s">
        <v>1249</v>
      </c>
    </row>
    <row r="1095" spans="1:27" x14ac:dyDescent="0.3">
      <c r="A1095">
        <v>1</v>
      </c>
      <c r="B1095" t="s">
        <v>1459</v>
      </c>
      <c r="C1095" t="s">
        <v>1460</v>
      </c>
      <c r="L1095">
        <v>1</v>
      </c>
      <c r="M1095">
        <v>1</v>
      </c>
      <c r="Z1095">
        <v>2</v>
      </c>
      <c r="AA1095" t="s">
        <v>1249</v>
      </c>
    </row>
    <row r="1096" spans="1:27" x14ac:dyDescent="0.3">
      <c r="A1096">
        <v>1</v>
      </c>
      <c r="B1096" t="s">
        <v>1461</v>
      </c>
      <c r="C1096" t="s">
        <v>945</v>
      </c>
      <c r="O1096">
        <v>1</v>
      </c>
      <c r="Z1096">
        <v>1</v>
      </c>
      <c r="AA1096" t="s">
        <v>1249</v>
      </c>
    </row>
    <row r="1097" spans="1:27" x14ac:dyDescent="0.3">
      <c r="A1097">
        <v>1</v>
      </c>
      <c r="B1097" t="s">
        <v>1462</v>
      </c>
      <c r="C1097" t="s">
        <v>857</v>
      </c>
      <c r="E1097">
        <v>2</v>
      </c>
      <c r="F1097">
        <v>1</v>
      </c>
      <c r="H1097">
        <v>2</v>
      </c>
      <c r="Z1097">
        <v>5</v>
      </c>
      <c r="AA1097" t="s">
        <v>1249</v>
      </c>
    </row>
    <row r="1098" spans="1:27" x14ac:dyDescent="0.3">
      <c r="A1098">
        <v>1</v>
      </c>
      <c r="B1098" t="s">
        <v>1463</v>
      </c>
      <c r="C1098" t="s">
        <v>872</v>
      </c>
      <c r="G1098">
        <v>1</v>
      </c>
      <c r="Z1098">
        <v>1</v>
      </c>
      <c r="AA1098" t="s">
        <v>1249</v>
      </c>
    </row>
    <row r="1099" spans="1:27" x14ac:dyDescent="0.3">
      <c r="A1099">
        <v>1</v>
      </c>
      <c r="B1099" t="s">
        <v>1464</v>
      </c>
      <c r="C1099" t="s">
        <v>872</v>
      </c>
      <c r="F1099">
        <v>1</v>
      </c>
      <c r="Z1099">
        <v>1</v>
      </c>
      <c r="AA1099" t="s">
        <v>1249</v>
      </c>
    </row>
    <row r="1100" spans="1:27" x14ac:dyDescent="0.3">
      <c r="A1100">
        <v>1</v>
      </c>
      <c r="B1100" t="s">
        <v>1465</v>
      </c>
      <c r="C1100" t="s">
        <v>978</v>
      </c>
      <c r="E1100">
        <v>10</v>
      </c>
      <c r="F1100">
        <v>10</v>
      </c>
      <c r="G1100">
        <v>10</v>
      </c>
      <c r="I1100">
        <v>4</v>
      </c>
      <c r="J1100">
        <v>1</v>
      </c>
      <c r="Z1100">
        <v>35</v>
      </c>
      <c r="AA1100" t="s">
        <v>1249</v>
      </c>
    </row>
    <row r="1101" spans="1:27" x14ac:dyDescent="0.3">
      <c r="A1101">
        <v>1</v>
      </c>
      <c r="B1101" t="s">
        <v>1466</v>
      </c>
      <c r="C1101" t="s">
        <v>978</v>
      </c>
      <c r="E1101">
        <v>5</v>
      </c>
      <c r="F1101">
        <v>1</v>
      </c>
      <c r="Z1101">
        <v>6</v>
      </c>
      <c r="AA1101" t="s">
        <v>1249</v>
      </c>
    </row>
    <row r="1102" spans="1:27" x14ac:dyDescent="0.3">
      <c r="A1102">
        <v>1</v>
      </c>
      <c r="B1102" t="s">
        <v>1467</v>
      </c>
      <c r="C1102" t="s">
        <v>1404</v>
      </c>
      <c r="F1102">
        <v>1</v>
      </c>
      <c r="G1102">
        <v>1</v>
      </c>
      <c r="Z1102">
        <v>2</v>
      </c>
      <c r="AA1102" t="s">
        <v>1249</v>
      </c>
    </row>
    <row r="1103" spans="1:27" x14ac:dyDescent="0.3">
      <c r="A1103">
        <v>2</v>
      </c>
      <c r="B1103" t="s">
        <v>1468</v>
      </c>
      <c r="C1103" t="s">
        <v>1311</v>
      </c>
      <c r="J1103">
        <v>1</v>
      </c>
      <c r="Z1103">
        <v>1</v>
      </c>
      <c r="AA1103" t="s">
        <v>1249</v>
      </c>
    </row>
    <row r="1104" spans="1:27" x14ac:dyDescent="0.3">
      <c r="A1104">
        <v>1</v>
      </c>
      <c r="B1104" t="s">
        <v>1469</v>
      </c>
      <c r="C1104" t="s">
        <v>1390</v>
      </c>
      <c r="E1104">
        <v>2</v>
      </c>
      <c r="F1104">
        <v>1</v>
      </c>
      <c r="G1104">
        <v>1</v>
      </c>
      <c r="Z1104">
        <v>4</v>
      </c>
      <c r="AA1104" t="s">
        <v>1249</v>
      </c>
    </row>
    <row r="1105" spans="1:27" x14ac:dyDescent="0.3">
      <c r="A1105">
        <v>1</v>
      </c>
      <c r="B1105" t="s">
        <v>1470</v>
      </c>
      <c r="C1105" t="s">
        <v>872</v>
      </c>
      <c r="H1105">
        <v>1</v>
      </c>
      <c r="Z1105">
        <v>1</v>
      </c>
      <c r="AA1105" t="s">
        <v>1249</v>
      </c>
    </row>
    <row r="1106" spans="1:27" x14ac:dyDescent="0.3">
      <c r="A1106">
        <v>1</v>
      </c>
      <c r="B1106" t="s">
        <v>1471</v>
      </c>
      <c r="C1106" t="s">
        <v>811</v>
      </c>
      <c r="E1106">
        <v>3</v>
      </c>
      <c r="F1106">
        <v>1</v>
      </c>
      <c r="Z1106">
        <v>4</v>
      </c>
      <c r="AA1106" t="s">
        <v>1249</v>
      </c>
    </row>
    <row r="1107" spans="1:27" x14ac:dyDescent="0.3">
      <c r="A1107">
        <v>2</v>
      </c>
      <c r="B1107" t="s">
        <v>1471</v>
      </c>
      <c r="C1107" t="s">
        <v>811</v>
      </c>
      <c r="J1107">
        <v>1</v>
      </c>
      <c r="Z1107">
        <v>1</v>
      </c>
      <c r="AA1107" t="s">
        <v>1249</v>
      </c>
    </row>
    <row r="1108" spans="1:27" x14ac:dyDescent="0.3">
      <c r="A1108">
        <v>2</v>
      </c>
      <c r="B1108" t="s">
        <v>1472</v>
      </c>
      <c r="C1108" t="s">
        <v>844</v>
      </c>
      <c r="K1108">
        <v>1</v>
      </c>
      <c r="Z1108">
        <v>1</v>
      </c>
      <c r="AA1108" t="s">
        <v>1249</v>
      </c>
    </row>
    <row r="1109" spans="1:27" x14ac:dyDescent="0.3">
      <c r="A1109">
        <v>1</v>
      </c>
      <c r="B1109" t="s">
        <v>1473</v>
      </c>
      <c r="C1109" t="s">
        <v>857</v>
      </c>
      <c r="I1109">
        <v>2</v>
      </c>
      <c r="Z1109">
        <v>2</v>
      </c>
      <c r="AA1109" t="s">
        <v>1249</v>
      </c>
    </row>
    <row r="1110" spans="1:27" x14ac:dyDescent="0.3">
      <c r="A1110">
        <v>1</v>
      </c>
      <c r="B1110" t="s">
        <v>1474</v>
      </c>
      <c r="C1110" t="s">
        <v>844</v>
      </c>
      <c r="F1110">
        <v>2</v>
      </c>
      <c r="G1110">
        <v>1</v>
      </c>
      <c r="Z1110">
        <v>3</v>
      </c>
      <c r="AA1110" t="s">
        <v>1249</v>
      </c>
    </row>
    <row r="1111" spans="1:27" x14ac:dyDescent="0.3">
      <c r="A1111">
        <v>1</v>
      </c>
      <c r="B1111" t="s">
        <v>1475</v>
      </c>
      <c r="C1111" t="s">
        <v>978</v>
      </c>
      <c r="I1111">
        <v>1</v>
      </c>
      <c r="Z1111">
        <v>1</v>
      </c>
      <c r="AA1111" t="s">
        <v>1249</v>
      </c>
    </row>
    <row r="1112" spans="1:27" x14ac:dyDescent="0.3">
      <c r="A1112">
        <v>1</v>
      </c>
      <c r="B1112" t="s">
        <v>1476</v>
      </c>
      <c r="C1112" t="s">
        <v>978</v>
      </c>
      <c r="E1112">
        <v>14</v>
      </c>
      <c r="F1112">
        <v>7</v>
      </c>
      <c r="G1112">
        <v>2</v>
      </c>
      <c r="Z1112">
        <v>23</v>
      </c>
      <c r="AA1112" t="s">
        <v>1249</v>
      </c>
    </row>
    <row r="1113" spans="1:27" x14ac:dyDescent="0.3">
      <c r="A1113">
        <v>1</v>
      </c>
      <c r="B1113" t="s">
        <v>1477</v>
      </c>
      <c r="C1113" t="s">
        <v>978</v>
      </c>
      <c r="F1113">
        <v>7</v>
      </c>
      <c r="J1113">
        <v>1</v>
      </c>
      <c r="Z1113">
        <v>8</v>
      </c>
      <c r="AA1113" t="s">
        <v>1249</v>
      </c>
    </row>
    <row r="1114" spans="1:27" x14ac:dyDescent="0.3">
      <c r="A1114">
        <v>1</v>
      </c>
      <c r="B1114" t="s">
        <v>1478</v>
      </c>
      <c r="C1114" t="s">
        <v>844</v>
      </c>
      <c r="H1114">
        <v>1</v>
      </c>
      <c r="I1114">
        <v>1</v>
      </c>
      <c r="L1114">
        <v>1</v>
      </c>
      <c r="O1114">
        <v>1</v>
      </c>
      <c r="Z1114">
        <v>4</v>
      </c>
      <c r="AA1114" t="s">
        <v>1249</v>
      </c>
    </row>
    <row r="1115" spans="1:27" x14ac:dyDescent="0.3">
      <c r="A1115">
        <v>1</v>
      </c>
      <c r="B1115" t="s">
        <v>1479</v>
      </c>
      <c r="C1115" t="s">
        <v>857</v>
      </c>
      <c r="R1115">
        <v>1</v>
      </c>
      <c r="Z1115">
        <v>1</v>
      </c>
      <c r="AA1115" t="s">
        <v>1249</v>
      </c>
    </row>
    <row r="1116" spans="1:27" x14ac:dyDescent="0.3">
      <c r="A1116">
        <v>1</v>
      </c>
      <c r="B1116" t="s">
        <v>1480</v>
      </c>
      <c r="C1116" t="s">
        <v>1147</v>
      </c>
      <c r="L1116">
        <v>2</v>
      </c>
      <c r="M1116">
        <v>6</v>
      </c>
      <c r="N1116">
        <v>5</v>
      </c>
      <c r="O1116">
        <v>6</v>
      </c>
      <c r="Z1116">
        <v>19</v>
      </c>
      <c r="AA1116" t="s">
        <v>1249</v>
      </c>
    </row>
    <row r="1117" spans="1:27" x14ac:dyDescent="0.3">
      <c r="A1117">
        <v>1</v>
      </c>
      <c r="B1117" t="s">
        <v>1481</v>
      </c>
      <c r="C1117" t="s">
        <v>1076</v>
      </c>
      <c r="L1117">
        <v>1</v>
      </c>
      <c r="Z1117">
        <v>1</v>
      </c>
      <c r="AA1117" t="s">
        <v>1249</v>
      </c>
    </row>
    <row r="1118" spans="1:27" x14ac:dyDescent="0.3">
      <c r="A1118">
        <v>1</v>
      </c>
      <c r="B1118" t="s">
        <v>1482</v>
      </c>
      <c r="C1118" t="s">
        <v>857</v>
      </c>
      <c r="K1118">
        <v>5</v>
      </c>
      <c r="O1118">
        <v>1</v>
      </c>
      <c r="P1118">
        <v>1</v>
      </c>
      <c r="Z1118">
        <v>7</v>
      </c>
      <c r="AA1118" t="s">
        <v>1249</v>
      </c>
    </row>
    <row r="1119" spans="1:27" x14ac:dyDescent="0.3">
      <c r="A1119">
        <v>1</v>
      </c>
      <c r="B1119" t="s">
        <v>1483</v>
      </c>
      <c r="C1119" t="s">
        <v>844</v>
      </c>
      <c r="L1119">
        <v>9</v>
      </c>
      <c r="Z1119">
        <v>9</v>
      </c>
      <c r="AA1119" t="s">
        <v>1249</v>
      </c>
    </row>
    <row r="1120" spans="1:27" x14ac:dyDescent="0.3">
      <c r="A1120">
        <v>1</v>
      </c>
      <c r="B1120" t="s">
        <v>1484</v>
      </c>
      <c r="C1120" t="s">
        <v>857</v>
      </c>
      <c r="L1120">
        <v>1</v>
      </c>
      <c r="Z1120">
        <v>1</v>
      </c>
      <c r="AA1120" t="s">
        <v>1249</v>
      </c>
    </row>
    <row r="1121" spans="1:27" x14ac:dyDescent="0.3">
      <c r="A1121">
        <v>1</v>
      </c>
      <c r="B1121" t="s">
        <v>1485</v>
      </c>
      <c r="C1121" t="s">
        <v>1486</v>
      </c>
      <c r="M1121">
        <v>1</v>
      </c>
      <c r="Z1121">
        <v>1</v>
      </c>
      <c r="AA1121" t="s">
        <v>1249</v>
      </c>
    </row>
    <row r="1122" spans="1:27" x14ac:dyDescent="0.3">
      <c r="A1122">
        <v>1</v>
      </c>
      <c r="B1122" t="s">
        <v>1487</v>
      </c>
      <c r="C1122" t="s">
        <v>844</v>
      </c>
      <c r="K1122">
        <v>1</v>
      </c>
      <c r="O1122">
        <v>2</v>
      </c>
      <c r="P1122">
        <v>2</v>
      </c>
      <c r="S1122">
        <v>2</v>
      </c>
      <c r="Z1122">
        <v>7</v>
      </c>
      <c r="AA1122" t="s">
        <v>1249</v>
      </c>
    </row>
    <row r="1123" spans="1:27" x14ac:dyDescent="0.3">
      <c r="A1123">
        <v>2</v>
      </c>
      <c r="B1123" t="s">
        <v>1487</v>
      </c>
      <c r="C1123" t="s">
        <v>844</v>
      </c>
      <c r="N1123">
        <v>1</v>
      </c>
      <c r="Z1123">
        <v>1</v>
      </c>
      <c r="AA1123" t="s">
        <v>1249</v>
      </c>
    </row>
    <row r="1124" spans="1:27" x14ac:dyDescent="0.3">
      <c r="A1124">
        <v>1</v>
      </c>
      <c r="B1124" t="s">
        <v>1488</v>
      </c>
      <c r="C1124" t="s">
        <v>857</v>
      </c>
      <c r="K1124">
        <v>4</v>
      </c>
      <c r="L1124">
        <v>2</v>
      </c>
      <c r="M1124">
        <v>3</v>
      </c>
      <c r="N1124">
        <v>2</v>
      </c>
      <c r="O1124">
        <v>9</v>
      </c>
      <c r="P1124">
        <v>7</v>
      </c>
      <c r="R1124">
        <v>1</v>
      </c>
      <c r="Z1124">
        <v>28</v>
      </c>
      <c r="AA1124" t="s">
        <v>1249</v>
      </c>
    </row>
    <row r="1125" spans="1:27" x14ac:dyDescent="0.3">
      <c r="A1125">
        <v>2</v>
      </c>
      <c r="B1125" t="s">
        <v>1488</v>
      </c>
      <c r="C1125" t="s">
        <v>857</v>
      </c>
      <c r="M1125">
        <v>1</v>
      </c>
      <c r="S1125">
        <v>2</v>
      </c>
      <c r="Z1125">
        <v>3</v>
      </c>
      <c r="AA1125" t="s">
        <v>1249</v>
      </c>
    </row>
    <row r="1126" spans="1:27" x14ac:dyDescent="0.3">
      <c r="A1126">
        <v>1</v>
      </c>
      <c r="B1126" t="s">
        <v>1489</v>
      </c>
      <c r="C1126" t="s">
        <v>1147</v>
      </c>
      <c r="R1126">
        <v>1</v>
      </c>
      <c r="Z1126">
        <v>1</v>
      </c>
      <c r="AA1126" t="s">
        <v>1249</v>
      </c>
    </row>
    <row r="1127" spans="1:27" x14ac:dyDescent="0.3">
      <c r="A1127">
        <v>1</v>
      </c>
      <c r="B1127" t="s">
        <v>1490</v>
      </c>
      <c r="C1127" t="s">
        <v>844</v>
      </c>
      <c r="O1127">
        <v>1</v>
      </c>
      <c r="Z1127">
        <v>1</v>
      </c>
      <c r="AA1127" t="s">
        <v>1249</v>
      </c>
    </row>
    <row r="1128" spans="1:27" x14ac:dyDescent="0.3">
      <c r="A1128">
        <v>1</v>
      </c>
      <c r="B1128" t="s">
        <v>1491</v>
      </c>
      <c r="C1128" t="s">
        <v>844</v>
      </c>
      <c r="S1128">
        <v>1</v>
      </c>
      <c r="Z1128">
        <v>1</v>
      </c>
      <c r="AA1128" t="s">
        <v>1249</v>
      </c>
    </row>
    <row r="1129" spans="1:27" x14ac:dyDescent="0.3">
      <c r="A1129">
        <v>1</v>
      </c>
      <c r="B1129" t="s">
        <v>1492</v>
      </c>
      <c r="C1129" t="s">
        <v>857</v>
      </c>
      <c r="F1129">
        <v>1</v>
      </c>
      <c r="H1129">
        <v>1</v>
      </c>
      <c r="K1129">
        <v>1</v>
      </c>
      <c r="L1129">
        <v>1</v>
      </c>
      <c r="Z1129">
        <v>4</v>
      </c>
      <c r="AA1129" t="s">
        <v>1249</v>
      </c>
    </row>
    <row r="1130" spans="1:27" x14ac:dyDescent="0.3">
      <c r="A1130">
        <v>1</v>
      </c>
      <c r="B1130" t="s">
        <v>1493</v>
      </c>
      <c r="C1130" t="s">
        <v>844</v>
      </c>
      <c r="K1130">
        <v>1</v>
      </c>
      <c r="L1130">
        <v>1</v>
      </c>
      <c r="Z1130">
        <v>2</v>
      </c>
      <c r="AA1130" t="s">
        <v>1249</v>
      </c>
    </row>
    <row r="1131" spans="1:27" x14ac:dyDescent="0.3">
      <c r="A1131">
        <v>1</v>
      </c>
      <c r="B1131" t="s">
        <v>1494</v>
      </c>
      <c r="C1131" t="s">
        <v>857</v>
      </c>
      <c r="L1131">
        <v>4</v>
      </c>
      <c r="M1131">
        <v>1</v>
      </c>
      <c r="N1131">
        <v>12</v>
      </c>
      <c r="O1131">
        <v>15</v>
      </c>
      <c r="Z1131">
        <v>32</v>
      </c>
      <c r="AA1131" t="s">
        <v>1249</v>
      </c>
    </row>
    <row r="1132" spans="1:27" x14ac:dyDescent="0.3">
      <c r="A1132">
        <v>1</v>
      </c>
      <c r="B1132" t="s">
        <v>1495</v>
      </c>
      <c r="C1132" t="s">
        <v>1311</v>
      </c>
      <c r="H1132">
        <v>3</v>
      </c>
      <c r="Z1132">
        <v>3</v>
      </c>
      <c r="AA1132" t="s">
        <v>1249</v>
      </c>
    </row>
    <row r="1133" spans="1:27" x14ac:dyDescent="0.3">
      <c r="A1133">
        <v>1</v>
      </c>
      <c r="B1133" t="s">
        <v>1496</v>
      </c>
      <c r="C1133" t="s">
        <v>811</v>
      </c>
      <c r="F1133">
        <v>1</v>
      </c>
      <c r="I1133">
        <v>1</v>
      </c>
      <c r="J1133">
        <v>1</v>
      </c>
      <c r="K1133">
        <v>1</v>
      </c>
      <c r="L1133">
        <v>1</v>
      </c>
      <c r="M1133">
        <v>1</v>
      </c>
      <c r="Z1133">
        <v>6</v>
      </c>
      <c r="AA1133" t="s">
        <v>1249</v>
      </c>
    </row>
    <row r="1134" spans="1:27" x14ac:dyDescent="0.3">
      <c r="A1134">
        <v>1</v>
      </c>
      <c r="B1134" t="s">
        <v>1497</v>
      </c>
      <c r="C1134" t="s">
        <v>1498</v>
      </c>
      <c r="L1134">
        <v>1</v>
      </c>
      <c r="O1134">
        <v>1</v>
      </c>
      <c r="Z1134">
        <v>2</v>
      </c>
      <c r="AA1134" t="s">
        <v>1249</v>
      </c>
    </row>
    <row r="1135" spans="1:27" x14ac:dyDescent="0.3">
      <c r="A1135">
        <v>1</v>
      </c>
      <c r="B1135" t="s">
        <v>1499</v>
      </c>
      <c r="C1135" t="s">
        <v>1221</v>
      </c>
      <c r="F1135">
        <v>2</v>
      </c>
      <c r="H1135">
        <v>6</v>
      </c>
      <c r="I1135">
        <v>3</v>
      </c>
      <c r="K1135">
        <v>9</v>
      </c>
      <c r="Z1135">
        <v>20</v>
      </c>
      <c r="AA1135" t="s">
        <v>1249</v>
      </c>
    </row>
    <row r="1136" spans="1:27" x14ac:dyDescent="0.3">
      <c r="A1136">
        <v>1</v>
      </c>
      <c r="B1136" t="s">
        <v>1500</v>
      </c>
      <c r="C1136" t="s">
        <v>811</v>
      </c>
      <c r="K1136">
        <v>2</v>
      </c>
      <c r="L1136">
        <v>2</v>
      </c>
      <c r="M1136">
        <v>9</v>
      </c>
      <c r="N1136">
        <v>1</v>
      </c>
      <c r="O1136">
        <v>12</v>
      </c>
      <c r="Z1136">
        <v>26</v>
      </c>
      <c r="AA1136" t="s">
        <v>1249</v>
      </c>
    </row>
    <row r="1137" spans="1:27" x14ac:dyDescent="0.3">
      <c r="A1137">
        <v>1</v>
      </c>
      <c r="B1137" t="s">
        <v>1501</v>
      </c>
      <c r="C1137" t="s">
        <v>811</v>
      </c>
      <c r="K1137">
        <v>2</v>
      </c>
      <c r="M1137">
        <v>2</v>
      </c>
      <c r="N1137">
        <v>3</v>
      </c>
      <c r="P1137">
        <v>4</v>
      </c>
      <c r="Z1137">
        <v>11</v>
      </c>
      <c r="AA1137" t="s">
        <v>1249</v>
      </c>
    </row>
    <row r="1138" spans="1:27" x14ac:dyDescent="0.3">
      <c r="A1138">
        <v>1</v>
      </c>
      <c r="B1138" t="s">
        <v>1502</v>
      </c>
      <c r="C1138" t="s">
        <v>815</v>
      </c>
      <c r="K1138">
        <v>4</v>
      </c>
      <c r="Z1138">
        <v>4</v>
      </c>
      <c r="AA1138" t="s">
        <v>1249</v>
      </c>
    </row>
    <row r="1139" spans="1:27" x14ac:dyDescent="0.3">
      <c r="A1139">
        <v>1</v>
      </c>
      <c r="B1139" t="s">
        <v>1503</v>
      </c>
      <c r="C1139" t="s">
        <v>945</v>
      </c>
      <c r="H1139">
        <v>1</v>
      </c>
      <c r="Z1139">
        <v>1</v>
      </c>
      <c r="AA1139" t="s">
        <v>1249</v>
      </c>
    </row>
    <row r="1140" spans="1:27" x14ac:dyDescent="0.3">
      <c r="A1140">
        <v>2</v>
      </c>
      <c r="B1140" t="s">
        <v>1503</v>
      </c>
      <c r="C1140" t="s">
        <v>945</v>
      </c>
      <c r="L1140">
        <v>1</v>
      </c>
      <c r="M1140">
        <v>1</v>
      </c>
      <c r="N1140">
        <v>1</v>
      </c>
      <c r="Z1140">
        <v>3</v>
      </c>
      <c r="AA1140" t="s">
        <v>1249</v>
      </c>
    </row>
    <row r="1141" spans="1:27" x14ac:dyDescent="0.3">
      <c r="A1141">
        <v>1</v>
      </c>
      <c r="B1141" t="s">
        <v>1504</v>
      </c>
      <c r="C1141" t="s">
        <v>844</v>
      </c>
      <c r="J1141">
        <v>1</v>
      </c>
      <c r="Z1141">
        <v>1</v>
      </c>
      <c r="AA1141" t="s">
        <v>1249</v>
      </c>
    </row>
    <row r="1142" spans="1:27" x14ac:dyDescent="0.3">
      <c r="A1142">
        <v>1</v>
      </c>
      <c r="B1142" t="s">
        <v>1505</v>
      </c>
      <c r="C1142" t="s">
        <v>1138</v>
      </c>
      <c r="H1142">
        <v>2</v>
      </c>
      <c r="L1142">
        <v>8</v>
      </c>
      <c r="N1142">
        <v>12</v>
      </c>
      <c r="O1142">
        <v>12</v>
      </c>
      <c r="P1142">
        <v>3</v>
      </c>
      <c r="Q1142">
        <v>1</v>
      </c>
      <c r="Z1142">
        <v>38</v>
      </c>
      <c r="AA1142" t="s">
        <v>1249</v>
      </c>
    </row>
    <row r="1143" spans="1:27" x14ac:dyDescent="0.3">
      <c r="A1143">
        <v>1</v>
      </c>
      <c r="B1143" t="s">
        <v>1506</v>
      </c>
      <c r="C1143" t="s">
        <v>844</v>
      </c>
      <c r="Q1143">
        <v>2</v>
      </c>
      <c r="Z1143">
        <v>2</v>
      </c>
      <c r="AA1143" t="s">
        <v>1249</v>
      </c>
    </row>
    <row r="1144" spans="1:27" x14ac:dyDescent="0.3">
      <c r="A1144">
        <v>1</v>
      </c>
      <c r="B1144" t="s">
        <v>1507</v>
      </c>
      <c r="C1144" t="s">
        <v>911</v>
      </c>
      <c r="N1144">
        <v>3</v>
      </c>
      <c r="Z1144">
        <v>3</v>
      </c>
      <c r="AA1144" t="s">
        <v>1249</v>
      </c>
    </row>
    <row r="1145" spans="1:27" x14ac:dyDescent="0.3">
      <c r="A1145">
        <v>1</v>
      </c>
      <c r="B1145" t="s">
        <v>1508</v>
      </c>
      <c r="C1145" t="s">
        <v>811</v>
      </c>
      <c r="L1145">
        <v>1</v>
      </c>
      <c r="O1145">
        <v>1</v>
      </c>
      <c r="Z1145">
        <v>2</v>
      </c>
      <c r="AA1145" t="s">
        <v>1249</v>
      </c>
    </row>
    <row r="1146" spans="1:27" x14ac:dyDescent="0.3">
      <c r="A1146">
        <v>1</v>
      </c>
      <c r="B1146" t="s">
        <v>1509</v>
      </c>
      <c r="C1146" t="s">
        <v>1510</v>
      </c>
      <c r="M1146">
        <v>1</v>
      </c>
      <c r="Z1146">
        <v>1</v>
      </c>
      <c r="AA1146" t="s">
        <v>1249</v>
      </c>
    </row>
    <row r="1147" spans="1:27" x14ac:dyDescent="0.3">
      <c r="A1147">
        <v>1</v>
      </c>
      <c r="B1147" t="s">
        <v>1511</v>
      </c>
      <c r="C1147" t="s">
        <v>945</v>
      </c>
      <c r="J1147">
        <v>2</v>
      </c>
      <c r="Z1147">
        <v>2</v>
      </c>
      <c r="AA1147" t="s">
        <v>1249</v>
      </c>
    </row>
    <row r="1148" spans="1:27" x14ac:dyDescent="0.3">
      <c r="A1148">
        <v>1</v>
      </c>
      <c r="B1148" t="s">
        <v>1512</v>
      </c>
      <c r="C1148" t="s">
        <v>1127</v>
      </c>
      <c r="O1148">
        <v>1</v>
      </c>
      <c r="Z1148">
        <v>1</v>
      </c>
      <c r="AA1148" t="s">
        <v>1249</v>
      </c>
    </row>
    <row r="1149" spans="1:27" x14ac:dyDescent="0.3">
      <c r="A1149">
        <v>1</v>
      </c>
      <c r="B1149" t="s">
        <v>1513</v>
      </c>
      <c r="C1149" t="s">
        <v>945</v>
      </c>
      <c r="K1149">
        <v>1</v>
      </c>
      <c r="L1149">
        <v>1</v>
      </c>
      <c r="Z1149">
        <v>2</v>
      </c>
      <c r="AA1149" t="s">
        <v>1249</v>
      </c>
    </row>
    <row r="1150" spans="1:27" x14ac:dyDescent="0.3">
      <c r="A1150">
        <v>1</v>
      </c>
      <c r="B1150" t="s">
        <v>1514</v>
      </c>
      <c r="C1150" t="s">
        <v>945</v>
      </c>
      <c r="P1150">
        <v>1</v>
      </c>
      <c r="R1150">
        <v>3</v>
      </c>
      <c r="S1150">
        <v>1</v>
      </c>
      <c r="Z1150">
        <v>5</v>
      </c>
      <c r="AA1150" t="s">
        <v>1249</v>
      </c>
    </row>
    <row r="1151" spans="1:27" x14ac:dyDescent="0.3">
      <c r="A1151">
        <v>1</v>
      </c>
      <c r="B1151" t="s">
        <v>1515</v>
      </c>
      <c r="C1151" t="s">
        <v>1516</v>
      </c>
      <c r="O1151">
        <v>1</v>
      </c>
      <c r="W1151">
        <v>4</v>
      </c>
      <c r="X1151">
        <v>7</v>
      </c>
      <c r="Z1151">
        <v>12</v>
      </c>
      <c r="AA1151" t="s">
        <v>1249</v>
      </c>
    </row>
    <row r="1152" spans="1:27" x14ac:dyDescent="0.3">
      <c r="A1152">
        <v>1</v>
      </c>
      <c r="B1152" t="s">
        <v>1517</v>
      </c>
      <c r="C1152" t="s">
        <v>1518</v>
      </c>
      <c r="X1152">
        <v>2</v>
      </c>
      <c r="Z1152">
        <v>2</v>
      </c>
      <c r="AA1152" t="s">
        <v>1249</v>
      </c>
    </row>
    <row r="1153" spans="1:27" x14ac:dyDescent="0.3">
      <c r="A1153">
        <v>1</v>
      </c>
      <c r="B1153" t="s">
        <v>1519</v>
      </c>
      <c r="C1153" t="s">
        <v>1520</v>
      </c>
      <c r="Q1153">
        <v>1</v>
      </c>
      <c r="T1153">
        <v>6</v>
      </c>
      <c r="U1153">
        <v>16</v>
      </c>
      <c r="V1153">
        <v>6</v>
      </c>
      <c r="W1153">
        <v>15</v>
      </c>
      <c r="X1153">
        <v>16</v>
      </c>
      <c r="Z1153">
        <v>60</v>
      </c>
      <c r="AA1153" t="s">
        <v>1249</v>
      </c>
    </row>
    <row r="1154" spans="1:27" x14ac:dyDescent="0.3">
      <c r="A1154">
        <v>1</v>
      </c>
      <c r="B1154" t="s">
        <v>1521</v>
      </c>
      <c r="C1154" t="s">
        <v>937</v>
      </c>
      <c r="J1154">
        <v>2</v>
      </c>
      <c r="Z1154">
        <v>2</v>
      </c>
      <c r="AA1154" t="s">
        <v>1249</v>
      </c>
    </row>
    <row r="1155" spans="1:27" x14ac:dyDescent="0.3">
      <c r="A1155">
        <v>1</v>
      </c>
      <c r="B1155" t="s">
        <v>1522</v>
      </c>
      <c r="C1155" t="s">
        <v>1228</v>
      </c>
      <c r="K1155">
        <v>1</v>
      </c>
      <c r="L1155">
        <v>1</v>
      </c>
      <c r="M1155">
        <v>1</v>
      </c>
      <c r="N1155">
        <v>2</v>
      </c>
      <c r="O1155">
        <v>3</v>
      </c>
      <c r="P1155">
        <v>4</v>
      </c>
      <c r="Z1155">
        <v>12</v>
      </c>
      <c r="AA1155" t="s">
        <v>1249</v>
      </c>
    </row>
    <row r="1156" spans="1:27" x14ac:dyDescent="0.3">
      <c r="A1156">
        <v>1</v>
      </c>
      <c r="B1156" t="s">
        <v>1523</v>
      </c>
      <c r="C1156" t="s">
        <v>1498</v>
      </c>
      <c r="F1156">
        <v>1</v>
      </c>
      <c r="H1156">
        <v>1</v>
      </c>
      <c r="K1156">
        <v>2</v>
      </c>
      <c r="L1156">
        <v>1</v>
      </c>
      <c r="M1156">
        <v>2</v>
      </c>
      <c r="Z1156">
        <v>7</v>
      </c>
      <c r="AA1156" t="s">
        <v>1249</v>
      </c>
    </row>
    <row r="1157" spans="1:27" x14ac:dyDescent="0.3">
      <c r="A1157">
        <v>1</v>
      </c>
      <c r="B1157" t="s">
        <v>1524</v>
      </c>
      <c r="C1157" t="s">
        <v>911</v>
      </c>
      <c r="F1157">
        <v>2</v>
      </c>
      <c r="H1157">
        <v>2</v>
      </c>
      <c r="L1157">
        <v>1</v>
      </c>
      <c r="Z1157">
        <v>5</v>
      </c>
      <c r="AA1157" t="s">
        <v>1249</v>
      </c>
    </row>
    <row r="1158" spans="1:27" x14ac:dyDescent="0.3">
      <c r="A1158">
        <v>1</v>
      </c>
      <c r="B1158" t="s">
        <v>1525</v>
      </c>
      <c r="C1158" t="s">
        <v>1121</v>
      </c>
      <c r="L1158">
        <v>1</v>
      </c>
      <c r="N1158">
        <v>2</v>
      </c>
      <c r="O1158">
        <v>3</v>
      </c>
      <c r="P1158">
        <v>4</v>
      </c>
      <c r="Z1158">
        <v>10</v>
      </c>
      <c r="AA1158" t="s">
        <v>1249</v>
      </c>
    </row>
    <row r="1159" spans="1:27" x14ac:dyDescent="0.3">
      <c r="A1159">
        <v>1</v>
      </c>
      <c r="B1159" t="s">
        <v>1526</v>
      </c>
      <c r="C1159" t="s">
        <v>857</v>
      </c>
      <c r="F1159">
        <v>3</v>
      </c>
      <c r="H1159">
        <v>2</v>
      </c>
      <c r="Z1159">
        <v>5</v>
      </c>
      <c r="AA1159" t="s">
        <v>1249</v>
      </c>
    </row>
    <row r="1160" spans="1:27" x14ac:dyDescent="0.3">
      <c r="A1160">
        <v>1</v>
      </c>
      <c r="B1160" t="s">
        <v>1527</v>
      </c>
      <c r="C1160" t="s">
        <v>857</v>
      </c>
      <c r="E1160">
        <v>1</v>
      </c>
      <c r="I1160">
        <v>1</v>
      </c>
      <c r="Z1160">
        <v>2</v>
      </c>
      <c r="AA1160" t="s">
        <v>1249</v>
      </c>
    </row>
    <row r="1161" spans="1:27" x14ac:dyDescent="0.3">
      <c r="A1161">
        <v>1</v>
      </c>
      <c r="B1161" t="s">
        <v>1528</v>
      </c>
      <c r="C1161" t="s">
        <v>1460</v>
      </c>
      <c r="E1161">
        <v>10</v>
      </c>
      <c r="F1161">
        <v>15</v>
      </c>
      <c r="G1161">
        <v>19</v>
      </c>
      <c r="Z1161">
        <v>44</v>
      </c>
      <c r="AA1161" t="s">
        <v>1249</v>
      </c>
    </row>
    <row r="1162" spans="1:27" x14ac:dyDescent="0.3">
      <c r="A1162">
        <v>1</v>
      </c>
      <c r="B1162" t="s">
        <v>1529</v>
      </c>
      <c r="C1162" t="s">
        <v>857</v>
      </c>
      <c r="N1162">
        <v>1</v>
      </c>
      <c r="Z1162">
        <v>1</v>
      </c>
      <c r="AA1162" t="s">
        <v>1249</v>
      </c>
    </row>
    <row r="1163" spans="1:27" x14ac:dyDescent="0.3">
      <c r="A1163">
        <v>1</v>
      </c>
      <c r="B1163" t="s">
        <v>1530</v>
      </c>
      <c r="C1163" t="s">
        <v>857</v>
      </c>
      <c r="H1163">
        <v>3</v>
      </c>
      <c r="K1163">
        <v>4</v>
      </c>
      <c r="Z1163">
        <v>7</v>
      </c>
      <c r="AA1163" t="s">
        <v>1249</v>
      </c>
    </row>
    <row r="1164" spans="1:27" x14ac:dyDescent="0.3">
      <c r="A1164">
        <v>1</v>
      </c>
      <c r="B1164" t="s">
        <v>1531</v>
      </c>
      <c r="C1164" t="s">
        <v>1532</v>
      </c>
      <c r="J1164">
        <v>3</v>
      </c>
      <c r="K1164">
        <v>4</v>
      </c>
      <c r="L1164">
        <v>4</v>
      </c>
      <c r="M1164">
        <v>5</v>
      </c>
      <c r="N1164">
        <v>4</v>
      </c>
      <c r="O1164">
        <v>5</v>
      </c>
      <c r="Z1164">
        <v>25</v>
      </c>
      <c r="AA1164" t="s">
        <v>1249</v>
      </c>
    </row>
    <row r="1165" spans="1:27" x14ac:dyDescent="0.3">
      <c r="A1165">
        <v>1</v>
      </c>
      <c r="B1165" t="s">
        <v>1533</v>
      </c>
      <c r="C1165" t="s">
        <v>1217</v>
      </c>
      <c r="H1165">
        <v>11</v>
      </c>
      <c r="I1165">
        <v>9</v>
      </c>
      <c r="J1165">
        <v>14</v>
      </c>
      <c r="K1165">
        <v>10</v>
      </c>
      <c r="L1165">
        <v>8</v>
      </c>
      <c r="M1165">
        <v>9</v>
      </c>
      <c r="N1165">
        <v>10</v>
      </c>
      <c r="O1165">
        <v>8</v>
      </c>
      <c r="P1165">
        <v>5</v>
      </c>
      <c r="Z1165">
        <v>84</v>
      </c>
      <c r="AA1165" t="s">
        <v>1249</v>
      </c>
    </row>
    <row r="1166" spans="1:27" x14ac:dyDescent="0.3">
      <c r="A1166">
        <v>1</v>
      </c>
      <c r="B1166" t="s">
        <v>1534</v>
      </c>
      <c r="C1166" t="s">
        <v>857</v>
      </c>
      <c r="K1166">
        <v>1</v>
      </c>
      <c r="O1166">
        <v>2</v>
      </c>
      <c r="Z1166">
        <v>3</v>
      </c>
      <c r="AA1166" t="s">
        <v>1249</v>
      </c>
    </row>
    <row r="1167" spans="1:27" x14ac:dyDescent="0.3">
      <c r="A1167">
        <v>1</v>
      </c>
      <c r="B1167" t="s">
        <v>1535</v>
      </c>
      <c r="C1167" t="s">
        <v>911</v>
      </c>
      <c r="F1167">
        <v>3</v>
      </c>
      <c r="Z1167">
        <v>3</v>
      </c>
      <c r="AA1167" t="s">
        <v>1249</v>
      </c>
    </row>
    <row r="1168" spans="1:27" x14ac:dyDescent="0.3">
      <c r="A1168">
        <v>1</v>
      </c>
      <c r="B1168" t="s">
        <v>1536</v>
      </c>
      <c r="C1168" t="s">
        <v>857</v>
      </c>
      <c r="H1168">
        <v>4</v>
      </c>
      <c r="I1168">
        <v>4</v>
      </c>
      <c r="J1168">
        <v>6</v>
      </c>
      <c r="K1168">
        <v>5</v>
      </c>
      <c r="L1168">
        <v>7</v>
      </c>
      <c r="N1168">
        <v>1</v>
      </c>
      <c r="Z1168">
        <v>27</v>
      </c>
      <c r="AA1168" t="s">
        <v>1249</v>
      </c>
    </row>
    <row r="1169" spans="1:27" x14ac:dyDescent="0.3">
      <c r="A1169">
        <v>1</v>
      </c>
      <c r="B1169" t="s">
        <v>1537</v>
      </c>
      <c r="C1169" t="s">
        <v>1013</v>
      </c>
      <c r="F1169">
        <v>1</v>
      </c>
      <c r="G1169">
        <v>1</v>
      </c>
      <c r="O1169">
        <v>1</v>
      </c>
      <c r="Z1169">
        <v>3</v>
      </c>
      <c r="AA1169" t="s">
        <v>1249</v>
      </c>
    </row>
    <row r="1170" spans="1:27" x14ac:dyDescent="0.3">
      <c r="A1170">
        <v>1</v>
      </c>
      <c r="B1170" t="s">
        <v>1538</v>
      </c>
      <c r="C1170" t="s">
        <v>857</v>
      </c>
      <c r="F1170">
        <v>2</v>
      </c>
      <c r="G1170">
        <v>5</v>
      </c>
      <c r="H1170">
        <v>1</v>
      </c>
      <c r="K1170">
        <v>2</v>
      </c>
      <c r="Z1170">
        <v>10</v>
      </c>
      <c r="AA1170" t="s">
        <v>1249</v>
      </c>
    </row>
    <row r="1171" spans="1:27" x14ac:dyDescent="0.3">
      <c r="A1171">
        <v>1</v>
      </c>
      <c r="B1171" t="s">
        <v>1539</v>
      </c>
      <c r="C1171" t="s">
        <v>857</v>
      </c>
      <c r="K1171">
        <v>1</v>
      </c>
      <c r="L1171">
        <v>9</v>
      </c>
      <c r="M1171">
        <v>1</v>
      </c>
      <c r="N1171">
        <v>6</v>
      </c>
      <c r="O1171">
        <v>2</v>
      </c>
      <c r="R1171">
        <v>3</v>
      </c>
      <c r="Z1171">
        <v>22</v>
      </c>
      <c r="AA1171" t="s">
        <v>1249</v>
      </c>
    </row>
    <row r="1172" spans="1:27" x14ac:dyDescent="0.3">
      <c r="A1172">
        <v>1</v>
      </c>
      <c r="B1172" t="s">
        <v>1540</v>
      </c>
      <c r="C1172" t="s">
        <v>1541</v>
      </c>
      <c r="I1172">
        <v>1</v>
      </c>
      <c r="K1172">
        <v>4</v>
      </c>
      <c r="L1172">
        <v>4</v>
      </c>
      <c r="M1172">
        <v>4</v>
      </c>
      <c r="N1172">
        <v>2</v>
      </c>
      <c r="O1172">
        <v>2</v>
      </c>
      <c r="P1172">
        <v>2</v>
      </c>
      <c r="R1172">
        <v>2</v>
      </c>
      <c r="Z1172">
        <v>21</v>
      </c>
      <c r="AA1172" t="s">
        <v>1249</v>
      </c>
    </row>
    <row r="1173" spans="1:27" x14ac:dyDescent="0.3">
      <c r="A1173">
        <v>1</v>
      </c>
      <c r="B1173" t="s">
        <v>1542</v>
      </c>
      <c r="C1173" t="s">
        <v>1260</v>
      </c>
      <c r="J1173">
        <v>1</v>
      </c>
      <c r="K1173">
        <v>1</v>
      </c>
      <c r="M1173">
        <v>1</v>
      </c>
      <c r="N1173">
        <v>1</v>
      </c>
      <c r="O1173">
        <v>2</v>
      </c>
      <c r="P1173">
        <v>2</v>
      </c>
      <c r="S1173">
        <v>1</v>
      </c>
      <c r="T1173">
        <v>1</v>
      </c>
      <c r="Z1173">
        <v>10</v>
      </c>
      <c r="AA1173" t="s">
        <v>1249</v>
      </c>
    </row>
    <row r="1174" spans="1:27" x14ac:dyDescent="0.3">
      <c r="A1174">
        <v>1</v>
      </c>
      <c r="B1174" t="s">
        <v>1543</v>
      </c>
      <c r="C1174" t="s">
        <v>857</v>
      </c>
      <c r="J1174">
        <v>6</v>
      </c>
      <c r="K1174">
        <v>7</v>
      </c>
      <c r="L1174">
        <v>8</v>
      </c>
      <c r="M1174">
        <v>5</v>
      </c>
      <c r="N1174">
        <v>7</v>
      </c>
      <c r="O1174">
        <v>5</v>
      </c>
      <c r="P1174">
        <v>3</v>
      </c>
      <c r="Q1174">
        <v>3</v>
      </c>
      <c r="R1174">
        <v>1</v>
      </c>
      <c r="S1174">
        <v>2</v>
      </c>
      <c r="T1174">
        <v>2</v>
      </c>
      <c r="Z1174">
        <v>49</v>
      </c>
      <c r="AA1174" t="s">
        <v>1249</v>
      </c>
    </row>
    <row r="1175" spans="1:27" x14ac:dyDescent="0.3">
      <c r="A1175">
        <v>1</v>
      </c>
      <c r="B1175" t="s">
        <v>1544</v>
      </c>
      <c r="C1175" t="s">
        <v>1260</v>
      </c>
      <c r="O1175">
        <v>1</v>
      </c>
      <c r="T1175">
        <v>1</v>
      </c>
      <c r="Z1175">
        <v>2</v>
      </c>
      <c r="AA1175" t="s">
        <v>1249</v>
      </c>
    </row>
    <row r="1176" spans="1:27" x14ac:dyDescent="0.3">
      <c r="A1176">
        <v>1</v>
      </c>
      <c r="B1176" t="s">
        <v>1545</v>
      </c>
      <c r="C1176" t="s">
        <v>857</v>
      </c>
      <c r="J1176">
        <v>1</v>
      </c>
      <c r="K1176">
        <v>2</v>
      </c>
      <c r="L1176">
        <v>3</v>
      </c>
      <c r="M1176">
        <v>1</v>
      </c>
      <c r="N1176">
        <v>9</v>
      </c>
      <c r="O1176">
        <v>10</v>
      </c>
      <c r="P1176">
        <v>5</v>
      </c>
      <c r="Q1176">
        <v>7</v>
      </c>
      <c r="R1176">
        <v>2</v>
      </c>
      <c r="Z1176">
        <v>40</v>
      </c>
      <c r="AA1176" t="s">
        <v>1249</v>
      </c>
    </row>
    <row r="1177" spans="1:27" x14ac:dyDescent="0.3">
      <c r="A1177">
        <v>1</v>
      </c>
      <c r="B1177" t="s">
        <v>1546</v>
      </c>
      <c r="C1177" t="s">
        <v>857</v>
      </c>
      <c r="K1177">
        <v>1</v>
      </c>
      <c r="L1177">
        <v>4</v>
      </c>
      <c r="N1177">
        <v>1</v>
      </c>
      <c r="O1177">
        <v>3</v>
      </c>
      <c r="P1177">
        <v>2</v>
      </c>
      <c r="Z1177">
        <v>11</v>
      </c>
      <c r="AA1177" t="s">
        <v>1249</v>
      </c>
    </row>
    <row r="1178" spans="1:27" x14ac:dyDescent="0.3">
      <c r="A1178">
        <v>1</v>
      </c>
      <c r="B1178" t="s">
        <v>1547</v>
      </c>
      <c r="C1178" t="s">
        <v>857</v>
      </c>
      <c r="J1178">
        <v>1</v>
      </c>
      <c r="K1178">
        <v>1</v>
      </c>
      <c r="N1178">
        <v>2</v>
      </c>
      <c r="O1178">
        <v>3</v>
      </c>
      <c r="S1178">
        <v>3</v>
      </c>
      <c r="T1178">
        <v>4</v>
      </c>
      <c r="Z1178">
        <v>14</v>
      </c>
      <c r="AA1178" t="s">
        <v>1249</v>
      </c>
    </row>
    <row r="1179" spans="1:27" x14ac:dyDescent="0.3">
      <c r="A1179">
        <v>1</v>
      </c>
      <c r="B1179" t="s">
        <v>1548</v>
      </c>
      <c r="C1179" t="s">
        <v>857</v>
      </c>
      <c r="M1179">
        <v>2</v>
      </c>
      <c r="N1179">
        <v>2</v>
      </c>
      <c r="R1179">
        <v>5</v>
      </c>
      <c r="S1179">
        <v>4</v>
      </c>
      <c r="T1179">
        <v>4</v>
      </c>
      <c r="Z1179">
        <v>17</v>
      </c>
      <c r="AA1179" t="s">
        <v>1249</v>
      </c>
    </row>
    <row r="1180" spans="1:27" x14ac:dyDescent="0.3">
      <c r="A1180">
        <v>1</v>
      </c>
      <c r="B1180" t="s">
        <v>1549</v>
      </c>
      <c r="C1180" t="s">
        <v>911</v>
      </c>
      <c r="S1180">
        <v>1</v>
      </c>
      <c r="T1180">
        <v>1</v>
      </c>
      <c r="Z1180">
        <v>2</v>
      </c>
      <c r="AA1180" t="s">
        <v>1249</v>
      </c>
    </row>
    <row r="1181" spans="1:27" x14ac:dyDescent="0.3">
      <c r="A1181">
        <v>1</v>
      </c>
      <c r="B1181" t="s">
        <v>1550</v>
      </c>
      <c r="C1181" t="s">
        <v>911</v>
      </c>
      <c r="O1181">
        <v>1</v>
      </c>
      <c r="T1181">
        <v>1</v>
      </c>
      <c r="U1181">
        <v>2</v>
      </c>
      <c r="V1181">
        <v>2</v>
      </c>
      <c r="W1181">
        <v>2</v>
      </c>
      <c r="Z1181">
        <v>8</v>
      </c>
      <c r="AA1181" t="s">
        <v>1249</v>
      </c>
    </row>
    <row r="1182" spans="1:27" x14ac:dyDescent="0.3">
      <c r="A1182">
        <v>1</v>
      </c>
      <c r="B1182" t="s">
        <v>1551</v>
      </c>
      <c r="C1182" t="s">
        <v>945</v>
      </c>
      <c r="Q1182">
        <v>1</v>
      </c>
      <c r="T1182">
        <v>3</v>
      </c>
      <c r="Z1182">
        <v>4</v>
      </c>
      <c r="AA1182" t="s">
        <v>1249</v>
      </c>
    </row>
    <row r="1183" spans="1:27" x14ac:dyDescent="0.3">
      <c r="A1183">
        <v>1</v>
      </c>
      <c r="B1183" t="s">
        <v>1552</v>
      </c>
      <c r="C1183" t="s">
        <v>911</v>
      </c>
      <c r="J1183">
        <v>1</v>
      </c>
      <c r="Z1183">
        <v>1</v>
      </c>
      <c r="AA1183" t="s">
        <v>1249</v>
      </c>
    </row>
    <row r="1184" spans="1:27" x14ac:dyDescent="0.3">
      <c r="A1184">
        <v>1</v>
      </c>
      <c r="B1184" t="s">
        <v>1553</v>
      </c>
      <c r="C1184" t="s">
        <v>1498</v>
      </c>
      <c r="J1184">
        <v>3</v>
      </c>
      <c r="K1184">
        <v>1</v>
      </c>
      <c r="N1184">
        <v>6</v>
      </c>
      <c r="O1184">
        <v>1</v>
      </c>
      <c r="P1184">
        <v>3</v>
      </c>
      <c r="R1184">
        <v>3</v>
      </c>
      <c r="S1184">
        <v>5</v>
      </c>
      <c r="T1184">
        <v>5</v>
      </c>
      <c r="U1184">
        <v>4</v>
      </c>
      <c r="V1184">
        <v>7</v>
      </c>
      <c r="Z1184">
        <v>38</v>
      </c>
      <c r="AA1184" t="s">
        <v>1249</v>
      </c>
    </row>
    <row r="1185" spans="1:27" x14ac:dyDescent="0.3">
      <c r="A1185">
        <v>1</v>
      </c>
      <c r="B1185" t="s">
        <v>1554</v>
      </c>
      <c r="C1185" t="s">
        <v>911</v>
      </c>
      <c r="V1185">
        <v>1</v>
      </c>
      <c r="Z1185">
        <v>1</v>
      </c>
      <c r="AA1185" t="s">
        <v>1249</v>
      </c>
    </row>
    <row r="1186" spans="1:27" x14ac:dyDescent="0.3">
      <c r="A1186">
        <v>1</v>
      </c>
      <c r="B1186" t="s">
        <v>43</v>
      </c>
      <c r="C1186" t="s">
        <v>811</v>
      </c>
      <c r="M1186">
        <v>1</v>
      </c>
      <c r="Z1186">
        <v>1</v>
      </c>
      <c r="AA1186" t="s">
        <v>1555</v>
      </c>
    </row>
    <row r="1187" spans="1:27" x14ac:dyDescent="0.3">
      <c r="A1187">
        <v>1</v>
      </c>
      <c r="B1187" t="s">
        <v>1556</v>
      </c>
      <c r="C1187" t="s">
        <v>872</v>
      </c>
      <c r="R1187">
        <v>1</v>
      </c>
      <c r="Z1187">
        <v>1</v>
      </c>
      <c r="AA1187" t="s">
        <v>1555</v>
      </c>
    </row>
    <row r="1188" spans="1:27" x14ac:dyDescent="0.3">
      <c r="A1188">
        <v>1</v>
      </c>
      <c r="B1188" t="s">
        <v>50</v>
      </c>
      <c r="C1188" t="s">
        <v>857</v>
      </c>
      <c r="F1188">
        <v>2</v>
      </c>
      <c r="G1188">
        <v>1</v>
      </c>
      <c r="I1188">
        <v>2</v>
      </c>
      <c r="J1188">
        <v>1</v>
      </c>
      <c r="K1188">
        <v>2</v>
      </c>
      <c r="Z1188">
        <v>8</v>
      </c>
      <c r="AA1188" t="s">
        <v>1555</v>
      </c>
    </row>
    <row r="1189" spans="1:27" x14ac:dyDescent="0.3">
      <c r="A1189">
        <v>2</v>
      </c>
      <c r="B1189" t="s">
        <v>1258</v>
      </c>
      <c r="C1189" t="s">
        <v>811</v>
      </c>
      <c r="F1189">
        <v>3</v>
      </c>
      <c r="G1189">
        <v>6</v>
      </c>
      <c r="Z1189">
        <v>9</v>
      </c>
      <c r="AA1189" t="s">
        <v>1555</v>
      </c>
    </row>
    <row r="1190" spans="1:27" x14ac:dyDescent="0.3">
      <c r="A1190">
        <v>1</v>
      </c>
      <c r="B1190" t="s">
        <v>1557</v>
      </c>
      <c r="C1190" t="s">
        <v>1350</v>
      </c>
      <c r="J1190">
        <v>5</v>
      </c>
      <c r="K1190">
        <v>2</v>
      </c>
      <c r="L1190">
        <v>12</v>
      </c>
      <c r="Z1190">
        <v>19</v>
      </c>
      <c r="AA1190" t="s">
        <v>1555</v>
      </c>
    </row>
    <row r="1191" spans="1:27" x14ac:dyDescent="0.3">
      <c r="A1191">
        <v>1</v>
      </c>
      <c r="B1191" t="s">
        <v>1558</v>
      </c>
      <c r="C1191" t="s">
        <v>1559</v>
      </c>
      <c r="H1191">
        <v>36</v>
      </c>
      <c r="I1191">
        <v>26</v>
      </c>
      <c r="K1191">
        <v>29</v>
      </c>
      <c r="L1191">
        <v>24</v>
      </c>
      <c r="M1191">
        <v>1</v>
      </c>
      <c r="Z1191">
        <v>116</v>
      </c>
      <c r="AA1191" t="s">
        <v>1555</v>
      </c>
    </row>
    <row r="1192" spans="1:27" x14ac:dyDescent="0.3">
      <c r="A1192">
        <v>1</v>
      </c>
      <c r="B1192" t="s">
        <v>1560</v>
      </c>
      <c r="C1192" t="s">
        <v>1561</v>
      </c>
      <c r="H1192">
        <v>58</v>
      </c>
      <c r="I1192">
        <v>52</v>
      </c>
      <c r="J1192">
        <v>37</v>
      </c>
      <c r="K1192">
        <v>74</v>
      </c>
      <c r="L1192">
        <v>66</v>
      </c>
      <c r="M1192">
        <v>22</v>
      </c>
      <c r="Z1192">
        <v>309</v>
      </c>
      <c r="AA1192" t="s">
        <v>1555</v>
      </c>
    </row>
    <row r="1193" spans="1:27" x14ac:dyDescent="0.3">
      <c r="A1193">
        <v>1</v>
      </c>
      <c r="B1193" t="s">
        <v>1562</v>
      </c>
      <c r="C1193" t="s">
        <v>857</v>
      </c>
      <c r="I1193">
        <v>10</v>
      </c>
      <c r="Z1193">
        <v>10</v>
      </c>
      <c r="AA1193" t="s">
        <v>1555</v>
      </c>
    </row>
    <row r="1194" spans="1:27" x14ac:dyDescent="0.3">
      <c r="A1194">
        <v>1</v>
      </c>
      <c r="B1194" t="s">
        <v>1563</v>
      </c>
      <c r="C1194" t="s">
        <v>937</v>
      </c>
      <c r="K1194">
        <v>7</v>
      </c>
      <c r="M1194">
        <v>84</v>
      </c>
      <c r="N1194">
        <v>80</v>
      </c>
      <c r="O1194">
        <v>175</v>
      </c>
      <c r="P1194">
        <v>90</v>
      </c>
      <c r="Z1194">
        <v>436</v>
      </c>
      <c r="AA1194" t="s">
        <v>1555</v>
      </c>
    </row>
    <row r="1195" spans="1:27" x14ac:dyDescent="0.3">
      <c r="A1195">
        <v>1</v>
      </c>
      <c r="B1195" t="s">
        <v>1564</v>
      </c>
      <c r="C1195" t="s">
        <v>911</v>
      </c>
      <c r="M1195">
        <v>10</v>
      </c>
      <c r="N1195">
        <v>2</v>
      </c>
      <c r="O1195">
        <v>224</v>
      </c>
      <c r="P1195">
        <v>112</v>
      </c>
      <c r="R1195">
        <v>1</v>
      </c>
      <c r="Z1195">
        <v>349</v>
      </c>
      <c r="AA1195" t="s">
        <v>1555</v>
      </c>
    </row>
    <row r="1196" spans="1:27" x14ac:dyDescent="0.3">
      <c r="A1196">
        <v>1</v>
      </c>
      <c r="B1196" t="s">
        <v>1565</v>
      </c>
      <c r="C1196" t="s">
        <v>945</v>
      </c>
      <c r="M1196">
        <v>35</v>
      </c>
      <c r="N1196">
        <v>7</v>
      </c>
      <c r="O1196">
        <v>57</v>
      </c>
      <c r="R1196">
        <v>1</v>
      </c>
      <c r="Z1196">
        <v>100</v>
      </c>
      <c r="AA1196" t="s">
        <v>1555</v>
      </c>
    </row>
    <row r="1197" spans="1:27" x14ac:dyDescent="0.3">
      <c r="A1197">
        <v>2</v>
      </c>
      <c r="B1197" t="s">
        <v>1565</v>
      </c>
      <c r="C1197" t="s">
        <v>945</v>
      </c>
      <c r="O1197">
        <v>1</v>
      </c>
      <c r="Z1197">
        <v>1</v>
      </c>
      <c r="AA1197" t="s">
        <v>1555</v>
      </c>
    </row>
    <row r="1198" spans="1:27" x14ac:dyDescent="0.3">
      <c r="A1198">
        <v>1</v>
      </c>
      <c r="B1198" t="s">
        <v>1566</v>
      </c>
      <c r="C1198" t="s">
        <v>1210</v>
      </c>
      <c r="M1198">
        <v>12</v>
      </c>
      <c r="N1198">
        <v>7</v>
      </c>
      <c r="O1198">
        <v>30</v>
      </c>
      <c r="P1198">
        <v>15</v>
      </c>
      <c r="Q1198">
        <v>1</v>
      </c>
      <c r="R1198">
        <v>1</v>
      </c>
      <c r="T1198">
        <v>1</v>
      </c>
      <c r="Z1198">
        <v>67</v>
      </c>
      <c r="AA1198" t="s">
        <v>1555</v>
      </c>
    </row>
    <row r="1199" spans="1:27" x14ac:dyDescent="0.3">
      <c r="A1199">
        <v>1</v>
      </c>
      <c r="B1199" t="s">
        <v>1567</v>
      </c>
      <c r="C1199" t="s">
        <v>1568</v>
      </c>
      <c r="O1199">
        <v>2</v>
      </c>
      <c r="Z1199">
        <v>2</v>
      </c>
      <c r="AA1199" t="s">
        <v>1555</v>
      </c>
    </row>
    <row r="1200" spans="1:27" x14ac:dyDescent="0.3">
      <c r="A1200">
        <v>2</v>
      </c>
      <c r="B1200" t="s">
        <v>111</v>
      </c>
      <c r="C1200" t="s">
        <v>857</v>
      </c>
      <c r="E1200">
        <v>1</v>
      </c>
      <c r="L1200">
        <v>2</v>
      </c>
      <c r="Z1200">
        <v>3</v>
      </c>
      <c r="AA1200" t="s">
        <v>1555</v>
      </c>
    </row>
    <row r="1201" spans="1:27" x14ac:dyDescent="0.3">
      <c r="A1201">
        <v>1</v>
      </c>
      <c r="B1201" t="s">
        <v>1569</v>
      </c>
      <c r="C1201" t="s">
        <v>1390</v>
      </c>
      <c r="H1201">
        <v>1</v>
      </c>
      <c r="P1201">
        <v>1</v>
      </c>
      <c r="Z1201">
        <v>2</v>
      </c>
      <c r="AA1201" t="s">
        <v>1555</v>
      </c>
    </row>
    <row r="1202" spans="1:27" x14ac:dyDescent="0.3">
      <c r="A1202">
        <v>2</v>
      </c>
      <c r="B1202" t="s">
        <v>1569</v>
      </c>
      <c r="C1202" t="s">
        <v>1390</v>
      </c>
      <c r="P1202">
        <v>1</v>
      </c>
      <c r="Z1202">
        <v>1</v>
      </c>
      <c r="AA1202" t="s">
        <v>1555</v>
      </c>
    </row>
    <row r="1203" spans="1:27" x14ac:dyDescent="0.3">
      <c r="A1203">
        <v>1</v>
      </c>
      <c r="B1203" t="s">
        <v>1570</v>
      </c>
      <c r="C1203" t="s">
        <v>857</v>
      </c>
      <c r="M1203">
        <v>14</v>
      </c>
      <c r="Q1203">
        <v>1</v>
      </c>
      <c r="R1203">
        <v>4</v>
      </c>
      <c r="Z1203">
        <v>19</v>
      </c>
      <c r="AA1203" t="s">
        <v>1555</v>
      </c>
    </row>
    <row r="1204" spans="1:27" x14ac:dyDescent="0.3">
      <c r="A1204">
        <v>1</v>
      </c>
      <c r="B1204" t="s">
        <v>1571</v>
      </c>
      <c r="C1204" t="s">
        <v>1013</v>
      </c>
      <c r="J1204">
        <v>3</v>
      </c>
      <c r="K1204">
        <v>3</v>
      </c>
      <c r="L1204">
        <v>2</v>
      </c>
      <c r="R1204">
        <v>7</v>
      </c>
      <c r="Z1204">
        <v>15</v>
      </c>
      <c r="AA1204" t="s">
        <v>1555</v>
      </c>
    </row>
    <row r="1205" spans="1:27" x14ac:dyDescent="0.3">
      <c r="A1205">
        <v>1</v>
      </c>
      <c r="B1205" t="s">
        <v>1572</v>
      </c>
      <c r="C1205" t="s">
        <v>857</v>
      </c>
      <c r="M1205">
        <v>7</v>
      </c>
      <c r="N1205">
        <v>1</v>
      </c>
      <c r="Z1205">
        <v>8</v>
      </c>
      <c r="AA1205" t="s">
        <v>1555</v>
      </c>
    </row>
    <row r="1206" spans="1:27" x14ac:dyDescent="0.3">
      <c r="A1206">
        <v>1</v>
      </c>
      <c r="B1206" t="s">
        <v>1573</v>
      </c>
      <c r="C1206" t="s">
        <v>857</v>
      </c>
      <c r="J1206">
        <v>11</v>
      </c>
      <c r="K1206">
        <v>9</v>
      </c>
      <c r="L1206">
        <v>12</v>
      </c>
      <c r="M1206">
        <v>16</v>
      </c>
      <c r="N1206">
        <v>1</v>
      </c>
      <c r="O1206">
        <v>9</v>
      </c>
      <c r="Q1206">
        <v>1</v>
      </c>
      <c r="R1206">
        <v>4</v>
      </c>
      <c r="Z1206">
        <v>63</v>
      </c>
      <c r="AA1206" t="s">
        <v>1555</v>
      </c>
    </row>
    <row r="1207" spans="1:27" x14ac:dyDescent="0.3">
      <c r="A1207">
        <v>1</v>
      </c>
      <c r="B1207" t="s">
        <v>1574</v>
      </c>
      <c r="C1207" t="s">
        <v>811</v>
      </c>
      <c r="O1207">
        <v>4</v>
      </c>
      <c r="Z1207">
        <v>4</v>
      </c>
      <c r="AA1207" t="s">
        <v>1555</v>
      </c>
    </row>
    <row r="1208" spans="1:27" x14ac:dyDescent="0.3">
      <c r="A1208">
        <v>1</v>
      </c>
      <c r="B1208" t="s">
        <v>1575</v>
      </c>
      <c r="C1208" t="s">
        <v>1221</v>
      </c>
      <c r="M1208">
        <v>18</v>
      </c>
      <c r="Z1208">
        <v>18</v>
      </c>
      <c r="AA1208" t="s">
        <v>1555</v>
      </c>
    </row>
    <row r="1209" spans="1:27" x14ac:dyDescent="0.3">
      <c r="A1209">
        <v>1</v>
      </c>
      <c r="B1209" t="s">
        <v>1576</v>
      </c>
      <c r="C1209" t="s">
        <v>978</v>
      </c>
      <c r="E1209">
        <v>39</v>
      </c>
      <c r="F1209">
        <v>60</v>
      </c>
      <c r="G1209">
        <v>44</v>
      </c>
      <c r="H1209">
        <v>26</v>
      </c>
      <c r="I1209">
        <v>5</v>
      </c>
      <c r="Z1209">
        <v>174</v>
      </c>
      <c r="AA1209" t="s">
        <v>1555</v>
      </c>
    </row>
    <row r="1210" spans="1:27" x14ac:dyDescent="0.3">
      <c r="A1210">
        <v>1</v>
      </c>
      <c r="B1210" t="s">
        <v>1577</v>
      </c>
      <c r="C1210" t="s">
        <v>1390</v>
      </c>
      <c r="E1210">
        <v>43</v>
      </c>
      <c r="F1210">
        <v>62</v>
      </c>
      <c r="G1210">
        <v>80</v>
      </c>
      <c r="H1210">
        <v>83</v>
      </c>
      <c r="I1210">
        <v>67</v>
      </c>
      <c r="J1210">
        <v>62</v>
      </c>
      <c r="K1210">
        <v>55</v>
      </c>
      <c r="L1210">
        <v>21</v>
      </c>
      <c r="Z1210">
        <v>473</v>
      </c>
      <c r="AA1210" t="s">
        <v>1555</v>
      </c>
    </row>
    <row r="1211" spans="1:27" x14ac:dyDescent="0.3">
      <c r="A1211">
        <v>2</v>
      </c>
      <c r="B1211" t="s">
        <v>1577</v>
      </c>
      <c r="C1211" t="s">
        <v>1390</v>
      </c>
      <c r="E1211">
        <v>1</v>
      </c>
      <c r="H1211">
        <v>1</v>
      </c>
      <c r="I1211">
        <v>2</v>
      </c>
      <c r="K1211">
        <v>2</v>
      </c>
      <c r="L1211">
        <v>1</v>
      </c>
      <c r="Z1211">
        <v>7</v>
      </c>
      <c r="AA1211" t="s">
        <v>1555</v>
      </c>
    </row>
    <row r="1212" spans="1:27" x14ac:dyDescent="0.3">
      <c r="A1212">
        <v>1</v>
      </c>
      <c r="B1212" t="s">
        <v>1578</v>
      </c>
      <c r="C1212" t="s">
        <v>857</v>
      </c>
      <c r="E1212">
        <v>9</v>
      </c>
      <c r="F1212">
        <v>125</v>
      </c>
      <c r="G1212">
        <v>130</v>
      </c>
      <c r="H1212">
        <v>118</v>
      </c>
      <c r="I1212">
        <v>145</v>
      </c>
      <c r="J1212">
        <v>28</v>
      </c>
      <c r="K1212">
        <v>32</v>
      </c>
      <c r="L1212">
        <v>24</v>
      </c>
      <c r="Z1212">
        <v>611</v>
      </c>
      <c r="AA1212" t="s">
        <v>1555</v>
      </c>
    </row>
    <row r="1213" spans="1:27" x14ac:dyDescent="0.3">
      <c r="A1213">
        <v>2</v>
      </c>
      <c r="B1213" t="s">
        <v>1578</v>
      </c>
      <c r="C1213" t="s">
        <v>857</v>
      </c>
      <c r="K1213">
        <v>1</v>
      </c>
      <c r="L1213">
        <v>2</v>
      </c>
      <c r="Z1213">
        <v>3</v>
      </c>
      <c r="AA1213" t="s">
        <v>1555</v>
      </c>
    </row>
    <row r="1214" spans="1:27" x14ac:dyDescent="0.3">
      <c r="A1214">
        <v>1</v>
      </c>
      <c r="B1214" t="s">
        <v>1580</v>
      </c>
      <c r="C1214" t="s">
        <v>1581</v>
      </c>
      <c r="E1214">
        <v>4</v>
      </c>
      <c r="F1214">
        <v>8</v>
      </c>
      <c r="G1214">
        <v>8</v>
      </c>
      <c r="H1214">
        <v>12</v>
      </c>
      <c r="I1214">
        <v>8</v>
      </c>
      <c r="Z1214">
        <v>40</v>
      </c>
      <c r="AA1214" t="s">
        <v>1555</v>
      </c>
    </row>
    <row r="1215" spans="1:27" x14ac:dyDescent="0.3">
      <c r="A1215">
        <v>1</v>
      </c>
      <c r="B1215" t="s">
        <v>1582</v>
      </c>
      <c r="C1215" t="s">
        <v>857</v>
      </c>
      <c r="F1215">
        <v>4</v>
      </c>
      <c r="G1215">
        <v>14</v>
      </c>
      <c r="H1215">
        <v>36</v>
      </c>
      <c r="I1215">
        <v>24</v>
      </c>
      <c r="Z1215">
        <v>78</v>
      </c>
      <c r="AA1215" t="s">
        <v>1555</v>
      </c>
    </row>
    <row r="1216" spans="1:27" x14ac:dyDescent="0.3">
      <c r="A1216">
        <v>1</v>
      </c>
      <c r="B1216" t="s">
        <v>1583</v>
      </c>
      <c r="C1216" t="s">
        <v>1584</v>
      </c>
      <c r="G1216">
        <v>2</v>
      </c>
      <c r="H1216">
        <v>2</v>
      </c>
      <c r="Z1216">
        <v>4</v>
      </c>
      <c r="AA1216" t="s">
        <v>1555</v>
      </c>
    </row>
    <row r="1217" spans="1:27" x14ac:dyDescent="0.3">
      <c r="A1217">
        <v>1</v>
      </c>
      <c r="B1217" t="s">
        <v>1585</v>
      </c>
      <c r="C1217" t="s">
        <v>1147</v>
      </c>
      <c r="E1217">
        <v>4</v>
      </c>
      <c r="F1217">
        <v>7</v>
      </c>
      <c r="G1217">
        <v>10</v>
      </c>
      <c r="H1217">
        <v>8</v>
      </c>
      <c r="I1217">
        <v>4</v>
      </c>
      <c r="J1217">
        <v>6</v>
      </c>
      <c r="Z1217">
        <v>39</v>
      </c>
      <c r="AA1217" t="s">
        <v>1555</v>
      </c>
    </row>
    <row r="1218" spans="1:27" x14ac:dyDescent="0.3">
      <c r="A1218">
        <v>1</v>
      </c>
      <c r="B1218" t="s">
        <v>1586</v>
      </c>
      <c r="C1218" t="s">
        <v>1584</v>
      </c>
      <c r="D1218">
        <v>3</v>
      </c>
      <c r="E1218">
        <v>14</v>
      </c>
      <c r="F1218">
        <v>24</v>
      </c>
      <c r="G1218">
        <v>23</v>
      </c>
      <c r="H1218">
        <v>20</v>
      </c>
      <c r="I1218">
        <v>14</v>
      </c>
      <c r="J1218">
        <v>9</v>
      </c>
      <c r="Z1218">
        <v>107</v>
      </c>
      <c r="AA1218" t="s">
        <v>1555</v>
      </c>
    </row>
    <row r="1219" spans="1:27" x14ac:dyDescent="0.3">
      <c r="A1219">
        <v>1</v>
      </c>
      <c r="B1219" t="s">
        <v>1587</v>
      </c>
      <c r="C1219" t="s">
        <v>1588</v>
      </c>
      <c r="E1219">
        <v>9</v>
      </c>
      <c r="F1219">
        <v>14</v>
      </c>
      <c r="G1219">
        <v>23</v>
      </c>
      <c r="H1219">
        <v>24</v>
      </c>
      <c r="I1219">
        <v>19</v>
      </c>
      <c r="J1219">
        <v>13</v>
      </c>
      <c r="Z1219">
        <v>102</v>
      </c>
      <c r="AA1219" t="s">
        <v>1555</v>
      </c>
    </row>
    <row r="1220" spans="1:27" x14ac:dyDescent="0.3">
      <c r="A1220">
        <v>1</v>
      </c>
      <c r="B1220" t="s">
        <v>1589</v>
      </c>
      <c r="C1220" t="s">
        <v>1147</v>
      </c>
      <c r="E1220">
        <v>11</v>
      </c>
      <c r="F1220">
        <v>15</v>
      </c>
      <c r="G1220">
        <v>23</v>
      </c>
      <c r="H1220">
        <v>21</v>
      </c>
      <c r="I1220">
        <v>13</v>
      </c>
      <c r="J1220">
        <v>4</v>
      </c>
      <c r="Z1220">
        <v>87</v>
      </c>
      <c r="AA1220" t="s">
        <v>1555</v>
      </c>
    </row>
    <row r="1221" spans="1:27" x14ac:dyDescent="0.3">
      <c r="A1221">
        <v>1</v>
      </c>
      <c r="B1221" t="s">
        <v>1590</v>
      </c>
      <c r="C1221" t="s">
        <v>962</v>
      </c>
      <c r="E1221">
        <v>12</v>
      </c>
      <c r="F1221">
        <v>21</v>
      </c>
      <c r="G1221">
        <v>38</v>
      </c>
      <c r="H1221">
        <v>26</v>
      </c>
      <c r="Z1221">
        <v>97</v>
      </c>
      <c r="AA1221" t="s">
        <v>1555</v>
      </c>
    </row>
    <row r="1222" spans="1:27" x14ac:dyDescent="0.3">
      <c r="A1222">
        <v>1</v>
      </c>
      <c r="B1222" t="s">
        <v>1591</v>
      </c>
      <c r="C1222" t="s">
        <v>844</v>
      </c>
      <c r="E1222">
        <v>7</v>
      </c>
      <c r="Z1222">
        <v>7</v>
      </c>
      <c r="AA1222" t="s">
        <v>1555</v>
      </c>
    </row>
    <row r="1223" spans="1:27" x14ac:dyDescent="0.3">
      <c r="A1223">
        <v>1</v>
      </c>
      <c r="B1223" t="s">
        <v>1592</v>
      </c>
      <c r="C1223" t="s">
        <v>857</v>
      </c>
      <c r="E1223">
        <v>5</v>
      </c>
      <c r="F1223">
        <v>53</v>
      </c>
      <c r="G1223">
        <v>40</v>
      </c>
      <c r="H1223">
        <v>57</v>
      </c>
      <c r="I1223">
        <v>17</v>
      </c>
      <c r="J1223">
        <v>22</v>
      </c>
      <c r="Z1223">
        <v>194</v>
      </c>
      <c r="AA1223" t="s">
        <v>1555</v>
      </c>
    </row>
    <row r="1224" spans="1:27" x14ac:dyDescent="0.3">
      <c r="A1224">
        <v>1</v>
      </c>
      <c r="B1224" t="s">
        <v>1593</v>
      </c>
      <c r="C1224" t="s">
        <v>857</v>
      </c>
      <c r="E1224">
        <v>2</v>
      </c>
      <c r="J1224">
        <v>1</v>
      </c>
      <c r="Z1224">
        <v>3</v>
      </c>
      <c r="AA1224" t="s">
        <v>1555</v>
      </c>
    </row>
    <row r="1225" spans="1:27" x14ac:dyDescent="0.3">
      <c r="A1225">
        <v>2</v>
      </c>
      <c r="B1225" t="s">
        <v>1593</v>
      </c>
      <c r="C1225" t="s">
        <v>857</v>
      </c>
      <c r="I1225">
        <v>1</v>
      </c>
      <c r="Z1225">
        <v>1</v>
      </c>
      <c r="AA1225" t="s">
        <v>1555</v>
      </c>
    </row>
    <row r="1226" spans="1:27" x14ac:dyDescent="0.3">
      <c r="A1226">
        <v>1</v>
      </c>
      <c r="B1226" t="s">
        <v>1594</v>
      </c>
      <c r="C1226" t="s">
        <v>962</v>
      </c>
      <c r="F1226">
        <v>4</v>
      </c>
      <c r="Z1226">
        <v>4</v>
      </c>
      <c r="AA1226" t="s">
        <v>1555</v>
      </c>
    </row>
    <row r="1227" spans="1:27" x14ac:dyDescent="0.3">
      <c r="A1227">
        <v>2</v>
      </c>
      <c r="B1227" t="s">
        <v>2252</v>
      </c>
      <c r="C1227" t="s">
        <v>857</v>
      </c>
      <c r="D1227">
        <v>1</v>
      </c>
      <c r="E1227">
        <v>2</v>
      </c>
      <c r="F1227">
        <v>2</v>
      </c>
      <c r="G1227">
        <v>7</v>
      </c>
      <c r="H1227">
        <v>6</v>
      </c>
      <c r="I1227">
        <v>5</v>
      </c>
      <c r="J1227">
        <v>2</v>
      </c>
      <c r="K1227">
        <v>1</v>
      </c>
      <c r="Z1227">
        <v>26</v>
      </c>
      <c r="AA1227" t="s">
        <v>1555</v>
      </c>
    </row>
    <row r="1228" spans="1:27" x14ac:dyDescent="0.3">
      <c r="A1228">
        <v>1</v>
      </c>
      <c r="B1228" t="s">
        <v>1595</v>
      </c>
      <c r="C1228" t="s">
        <v>857</v>
      </c>
      <c r="E1228">
        <v>7</v>
      </c>
      <c r="F1228">
        <v>35</v>
      </c>
      <c r="G1228">
        <v>54</v>
      </c>
      <c r="H1228">
        <v>53</v>
      </c>
      <c r="I1228">
        <v>23</v>
      </c>
      <c r="J1228">
        <v>15</v>
      </c>
      <c r="Z1228">
        <v>187</v>
      </c>
      <c r="AA1228" t="s">
        <v>1555</v>
      </c>
    </row>
    <row r="1229" spans="1:27" x14ac:dyDescent="0.3">
      <c r="A1229">
        <v>1</v>
      </c>
      <c r="B1229" t="s">
        <v>1596</v>
      </c>
      <c r="C1229" t="s">
        <v>978</v>
      </c>
      <c r="E1229">
        <v>4</v>
      </c>
      <c r="Z1229">
        <v>4</v>
      </c>
      <c r="AA1229" t="s">
        <v>1555</v>
      </c>
    </row>
    <row r="1230" spans="1:27" x14ac:dyDescent="0.3">
      <c r="A1230">
        <v>1</v>
      </c>
      <c r="B1230" t="s">
        <v>1597</v>
      </c>
      <c r="C1230" t="s">
        <v>1598</v>
      </c>
      <c r="E1230">
        <v>2</v>
      </c>
      <c r="Z1230">
        <v>2</v>
      </c>
      <c r="AA1230" t="s">
        <v>1555</v>
      </c>
    </row>
    <row r="1231" spans="1:27" x14ac:dyDescent="0.3">
      <c r="A1231">
        <v>1</v>
      </c>
      <c r="B1231" t="s">
        <v>1599</v>
      </c>
      <c r="C1231" t="s">
        <v>1600</v>
      </c>
      <c r="E1231">
        <v>2</v>
      </c>
      <c r="F1231">
        <v>16</v>
      </c>
      <c r="G1231">
        <v>3</v>
      </c>
      <c r="Z1231">
        <v>21</v>
      </c>
      <c r="AA1231" t="s">
        <v>1555</v>
      </c>
    </row>
    <row r="1232" spans="1:27" x14ac:dyDescent="0.3">
      <c r="A1232">
        <v>1</v>
      </c>
      <c r="B1232" t="s">
        <v>1601</v>
      </c>
      <c r="C1232" t="s">
        <v>978</v>
      </c>
      <c r="E1232">
        <v>32</v>
      </c>
      <c r="F1232">
        <v>50</v>
      </c>
      <c r="G1232">
        <v>41</v>
      </c>
      <c r="H1232">
        <v>18</v>
      </c>
      <c r="Z1232">
        <v>141</v>
      </c>
      <c r="AA1232" t="s">
        <v>1555</v>
      </c>
    </row>
    <row r="1233" spans="1:27" x14ac:dyDescent="0.3">
      <c r="A1233">
        <v>2</v>
      </c>
      <c r="B1233" t="s">
        <v>1601</v>
      </c>
      <c r="C1233" t="s">
        <v>978</v>
      </c>
      <c r="D1233">
        <v>1</v>
      </c>
      <c r="E1233">
        <v>1</v>
      </c>
      <c r="F1233">
        <v>1</v>
      </c>
      <c r="G1233">
        <v>2</v>
      </c>
      <c r="H1233">
        <v>2</v>
      </c>
      <c r="I1233">
        <v>1</v>
      </c>
      <c r="J1233">
        <v>1</v>
      </c>
      <c r="K1233">
        <v>1</v>
      </c>
      <c r="Z1233">
        <v>10</v>
      </c>
      <c r="AA1233" t="s">
        <v>1555</v>
      </c>
    </row>
    <row r="1234" spans="1:27" x14ac:dyDescent="0.3">
      <c r="A1234">
        <v>1</v>
      </c>
      <c r="B1234" t="s">
        <v>1602</v>
      </c>
      <c r="C1234" t="s">
        <v>1598</v>
      </c>
      <c r="E1234">
        <v>1</v>
      </c>
      <c r="Z1234">
        <v>1</v>
      </c>
      <c r="AA1234" t="s">
        <v>1555</v>
      </c>
    </row>
    <row r="1235" spans="1:27" x14ac:dyDescent="0.3">
      <c r="A1235">
        <v>2</v>
      </c>
      <c r="B1235" t="s">
        <v>1602</v>
      </c>
      <c r="C1235" t="s">
        <v>1598</v>
      </c>
      <c r="E1235">
        <v>2</v>
      </c>
      <c r="F1235">
        <v>2</v>
      </c>
      <c r="G1235">
        <v>5</v>
      </c>
      <c r="H1235">
        <v>6</v>
      </c>
      <c r="I1235">
        <v>3</v>
      </c>
      <c r="J1235">
        <v>3</v>
      </c>
      <c r="Z1235">
        <v>21</v>
      </c>
      <c r="AA1235" t="s">
        <v>1555</v>
      </c>
    </row>
    <row r="1236" spans="1:27" x14ac:dyDescent="0.3">
      <c r="A1236">
        <v>1</v>
      </c>
      <c r="B1236" t="s">
        <v>1603</v>
      </c>
      <c r="C1236" t="s">
        <v>1600</v>
      </c>
      <c r="D1236">
        <v>2</v>
      </c>
      <c r="E1236">
        <v>25</v>
      </c>
      <c r="F1236">
        <v>32</v>
      </c>
      <c r="G1236">
        <v>23</v>
      </c>
      <c r="H1236">
        <v>4</v>
      </c>
      <c r="Z1236">
        <v>86</v>
      </c>
      <c r="AA1236" t="s">
        <v>1555</v>
      </c>
    </row>
    <row r="1237" spans="1:27" x14ac:dyDescent="0.3">
      <c r="A1237">
        <v>1</v>
      </c>
      <c r="B1237" t="s">
        <v>1604</v>
      </c>
      <c r="C1237" t="s">
        <v>872</v>
      </c>
      <c r="D1237">
        <v>7</v>
      </c>
      <c r="E1237">
        <v>37</v>
      </c>
      <c r="F1237">
        <v>19</v>
      </c>
      <c r="Z1237">
        <v>63</v>
      </c>
      <c r="AA1237" t="s">
        <v>1555</v>
      </c>
    </row>
    <row r="1238" spans="1:27" x14ac:dyDescent="0.3">
      <c r="A1238">
        <v>1</v>
      </c>
      <c r="B1238" t="s">
        <v>1605</v>
      </c>
      <c r="C1238" t="s">
        <v>857</v>
      </c>
      <c r="D1238">
        <v>5</v>
      </c>
      <c r="E1238">
        <v>24</v>
      </c>
      <c r="F1238">
        <v>18</v>
      </c>
      <c r="G1238">
        <v>1</v>
      </c>
      <c r="H1238">
        <v>7</v>
      </c>
      <c r="Z1238">
        <v>55</v>
      </c>
      <c r="AA1238" t="s">
        <v>1555</v>
      </c>
    </row>
    <row r="1239" spans="1:27" x14ac:dyDescent="0.3">
      <c r="A1239">
        <v>1</v>
      </c>
      <c r="B1239" t="s">
        <v>1606</v>
      </c>
      <c r="C1239" t="s">
        <v>872</v>
      </c>
      <c r="D1239">
        <v>3</v>
      </c>
      <c r="E1239">
        <v>19</v>
      </c>
      <c r="F1239">
        <v>40</v>
      </c>
      <c r="G1239">
        <v>43</v>
      </c>
      <c r="H1239">
        <v>36</v>
      </c>
      <c r="I1239">
        <v>16</v>
      </c>
      <c r="J1239">
        <v>8</v>
      </c>
      <c r="Z1239">
        <v>165</v>
      </c>
      <c r="AA1239" t="s">
        <v>1555</v>
      </c>
    </row>
    <row r="1240" spans="1:27" x14ac:dyDescent="0.3">
      <c r="A1240">
        <v>2</v>
      </c>
      <c r="B1240" t="s">
        <v>1606</v>
      </c>
      <c r="C1240" t="s">
        <v>872</v>
      </c>
      <c r="D1240">
        <v>1</v>
      </c>
      <c r="E1240">
        <v>1</v>
      </c>
      <c r="F1240">
        <v>1</v>
      </c>
      <c r="G1240">
        <v>2</v>
      </c>
      <c r="H1240">
        <v>2</v>
      </c>
      <c r="I1240">
        <v>1</v>
      </c>
      <c r="J1240">
        <v>1</v>
      </c>
      <c r="K1240">
        <v>1</v>
      </c>
      <c r="Z1240">
        <v>10</v>
      </c>
      <c r="AA1240" t="s">
        <v>1555</v>
      </c>
    </row>
    <row r="1241" spans="1:27" x14ac:dyDescent="0.3">
      <c r="A1241">
        <v>2</v>
      </c>
      <c r="B1241" t="s">
        <v>1607</v>
      </c>
      <c r="C1241" t="s">
        <v>978</v>
      </c>
      <c r="E1241">
        <v>4</v>
      </c>
      <c r="F1241">
        <v>5</v>
      </c>
      <c r="G1241">
        <v>3</v>
      </c>
      <c r="H1241">
        <v>3</v>
      </c>
      <c r="I1241">
        <v>3</v>
      </c>
      <c r="J1241">
        <v>2</v>
      </c>
      <c r="Z1241">
        <v>20</v>
      </c>
      <c r="AA1241" t="s">
        <v>1555</v>
      </c>
    </row>
    <row r="1242" spans="1:27" x14ac:dyDescent="0.3">
      <c r="A1242">
        <v>2</v>
      </c>
      <c r="B1242" t="s">
        <v>1608</v>
      </c>
      <c r="C1242" t="s">
        <v>911</v>
      </c>
      <c r="D1242">
        <v>1</v>
      </c>
      <c r="E1242">
        <v>1</v>
      </c>
      <c r="F1242">
        <v>1</v>
      </c>
      <c r="H1242">
        <v>1</v>
      </c>
      <c r="I1242">
        <v>1</v>
      </c>
      <c r="J1242">
        <v>1</v>
      </c>
      <c r="Z1242">
        <v>6</v>
      </c>
      <c r="AA1242" t="s">
        <v>1555</v>
      </c>
    </row>
    <row r="1243" spans="1:27" x14ac:dyDescent="0.3">
      <c r="A1243">
        <v>2</v>
      </c>
      <c r="B1243" t="s">
        <v>2253</v>
      </c>
      <c r="C1243" t="s">
        <v>1313</v>
      </c>
      <c r="E1243">
        <v>1</v>
      </c>
      <c r="F1243">
        <v>5</v>
      </c>
      <c r="G1243">
        <v>6</v>
      </c>
      <c r="H1243">
        <v>3</v>
      </c>
      <c r="I1243">
        <v>3</v>
      </c>
      <c r="K1243">
        <v>1</v>
      </c>
      <c r="Z1243">
        <v>19</v>
      </c>
      <c r="AA1243" t="s">
        <v>1555</v>
      </c>
    </row>
    <row r="1244" spans="1:27" x14ac:dyDescent="0.3">
      <c r="A1244">
        <v>1</v>
      </c>
      <c r="B1244" t="s">
        <v>1609</v>
      </c>
      <c r="C1244" t="s">
        <v>1610</v>
      </c>
      <c r="E1244">
        <v>9</v>
      </c>
      <c r="Z1244">
        <v>9</v>
      </c>
      <c r="AA1244" t="s">
        <v>1555</v>
      </c>
    </row>
    <row r="1245" spans="1:27" x14ac:dyDescent="0.3">
      <c r="A1245">
        <v>1</v>
      </c>
      <c r="B1245" t="s">
        <v>1611</v>
      </c>
      <c r="C1245" t="s">
        <v>1612</v>
      </c>
      <c r="E1245">
        <v>19</v>
      </c>
      <c r="F1245">
        <v>24</v>
      </c>
      <c r="G1245">
        <v>1</v>
      </c>
      <c r="Z1245">
        <v>44</v>
      </c>
      <c r="AA1245" t="s">
        <v>1555</v>
      </c>
    </row>
    <row r="1246" spans="1:27" x14ac:dyDescent="0.3">
      <c r="A1246">
        <v>2</v>
      </c>
      <c r="B1246" t="s">
        <v>2254</v>
      </c>
      <c r="C1246" t="s">
        <v>1317</v>
      </c>
      <c r="E1246">
        <v>1</v>
      </c>
      <c r="F1246">
        <v>4</v>
      </c>
      <c r="G1246">
        <v>4</v>
      </c>
      <c r="H1246">
        <v>3</v>
      </c>
      <c r="I1246">
        <v>5</v>
      </c>
      <c r="J1246">
        <v>3</v>
      </c>
      <c r="K1246">
        <v>1</v>
      </c>
      <c r="Z1246">
        <v>21</v>
      </c>
      <c r="AA1246" t="s">
        <v>1555</v>
      </c>
    </row>
    <row r="1247" spans="1:27" x14ac:dyDescent="0.3">
      <c r="A1247">
        <v>2</v>
      </c>
      <c r="B1247" t="s">
        <v>2255</v>
      </c>
      <c r="C1247" t="s">
        <v>844</v>
      </c>
      <c r="E1247">
        <v>2</v>
      </c>
      <c r="F1247">
        <v>1</v>
      </c>
      <c r="I1247">
        <v>1</v>
      </c>
      <c r="K1247">
        <v>2</v>
      </c>
      <c r="Z1247">
        <v>6</v>
      </c>
      <c r="AA1247" t="s">
        <v>1555</v>
      </c>
    </row>
    <row r="1248" spans="1:27" x14ac:dyDescent="0.3">
      <c r="A1248">
        <v>1</v>
      </c>
      <c r="B1248" t="s">
        <v>1613</v>
      </c>
      <c r="C1248" t="s">
        <v>978</v>
      </c>
      <c r="E1248">
        <v>2</v>
      </c>
      <c r="Z1248">
        <v>2</v>
      </c>
      <c r="AA1248" t="s">
        <v>1555</v>
      </c>
    </row>
    <row r="1249" spans="1:27" x14ac:dyDescent="0.3">
      <c r="A1249">
        <v>1</v>
      </c>
      <c r="B1249" t="s">
        <v>1614</v>
      </c>
      <c r="C1249" t="s">
        <v>880</v>
      </c>
      <c r="E1249">
        <v>3</v>
      </c>
      <c r="F1249">
        <v>6</v>
      </c>
      <c r="Z1249">
        <v>9</v>
      </c>
      <c r="AA1249" t="s">
        <v>1555</v>
      </c>
    </row>
    <row r="1250" spans="1:27" x14ac:dyDescent="0.3">
      <c r="A1250">
        <v>1</v>
      </c>
      <c r="B1250" t="s">
        <v>1615</v>
      </c>
      <c r="C1250" t="s">
        <v>1218</v>
      </c>
      <c r="D1250">
        <v>1</v>
      </c>
      <c r="E1250">
        <v>1</v>
      </c>
      <c r="F1250">
        <v>2</v>
      </c>
      <c r="Z1250">
        <v>4</v>
      </c>
      <c r="AA1250" t="s">
        <v>1555</v>
      </c>
    </row>
    <row r="1251" spans="1:27" x14ac:dyDescent="0.3">
      <c r="A1251">
        <v>1</v>
      </c>
      <c r="B1251" t="s">
        <v>1616</v>
      </c>
      <c r="C1251" t="s">
        <v>911</v>
      </c>
      <c r="E1251">
        <v>3</v>
      </c>
      <c r="G1251">
        <v>1</v>
      </c>
      <c r="Z1251">
        <v>4</v>
      </c>
      <c r="AA1251" t="s">
        <v>1555</v>
      </c>
    </row>
    <row r="1252" spans="1:27" x14ac:dyDescent="0.3">
      <c r="A1252">
        <v>1</v>
      </c>
      <c r="B1252" t="s">
        <v>1617</v>
      </c>
      <c r="C1252" t="s">
        <v>978</v>
      </c>
      <c r="E1252">
        <v>1</v>
      </c>
      <c r="Z1252">
        <v>1</v>
      </c>
      <c r="AA1252" t="s">
        <v>1555</v>
      </c>
    </row>
    <row r="1253" spans="1:27" x14ac:dyDescent="0.3">
      <c r="A1253">
        <v>1</v>
      </c>
      <c r="B1253" t="s">
        <v>1618</v>
      </c>
      <c r="C1253" t="s">
        <v>857</v>
      </c>
      <c r="E1253">
        <v>18</v>
      </c>
      <c r="F1253">
        <v>37</v>
      </c>
      <c r="G1253">
        <v>77</v>
      </c>
      <c r="H1253">
        <v>67</v>
      </c>
      <c r="I1253">
        <v>54</v>
      </c>
      <c r="J1253">
        <v>1</v>
      </c>
      <c r="Z1253">
        <v>254</v>
      </c>
      <c r="AA1253" t="s">
        <v>1555</v>
      </c>
    </row>
    <row r="1254" spans="1:27" x14ac:dyDescent="0.3">
      <c r="A1254">
        <v>1</v>
      </c>
      <c r="B1254" t="s">
        <v>1619</v>
      </c>
      <c r="C1254" t="s">
        <v>1419</v>
      </c>
      <c r="E1254">
        <v>9</v>
      </c>
      <c r="Z1254">
        <v>9</v>
      </c>
      <c r="AA1254" t="s">
        <v>1555</v>
      </c>
    </row>
    <row r="1255" spans="1:27" x14ac:dyDescent="0.3">
      <c r="A1255">
        <v>1</v>
      </c>
      <c r="B1255" t="s">
        <v>1620</v>
      </c>
      <c r="C1255" t="s">
        <v>872</v>
      </c>
      <c r="D1255">
        <v>4</v>
      </c>
      <c r="E1255">
        <v>21</v>
      </c>
      <c r="F1255">
        <v>33</v>
      </c>
      <c r="G1255">
        <v>26</v>
      </c>
      <c r="H1255">
        <v>24</v>
      </c>
      <c r="Z1255">
        <v>108</v>
      </c>
      <c r="AA1255" t="s">
        <v>1555</v>
      </c>
    </row>
    <row r="1256" spans="1:27" x14ac:dyDescent="0.3">
      <c r="A1256">
        <v>1</v>
      </c>
      <c r="B1256" t="s">
        <v>1621</v>
      </c>
      <c r="C1256" t="s">
        <v>880</v>
      </c>
      <c r="E1256">
        <v>1</v>
      </c>
      <c r="F1256">
        <v>3</v>
      </c>
      <c r="G1256">
        <v>3</v>
      </c>
      <c r="Z1256">
        <v>7</v>
      </c>
      <c r="AA1256" t="s">
        <v>1555</v>
      </c>
    </row>
    <row r="1257" spans="1:27" x14ac:dyDescent="0.3">
      <c r="A1257">
        <v>1</v>
      </c>
      <c r="B1257" t="s">
        <v>1622</v>
      </c>
      <c r="C1257" t="s">
        <v>978</v>
      </c>
      <c r="E1257">
        <v>15</v>
      </c>
      <c r="F1257">
        <v>20</v>
      </c>
      <c r="G1257">
        <v>8</v>
      </c>
      <c r="Z1257">
        <v>43</v>
      </c>
      <c r="AA1257" t="s">
        <v>1555</v>
      </c>
    </row>
    <row r="1258" spans="1:27" x14ac:dyDescent="0.3">
      <c r="A1258">
        <v>1</v>
      </c>
      <c r="B1258" t="s">
        <v>1623</v>
      </c>
      <c r="C1258" t="s">
        <v>1001</v>
      </c>
      <c r="F1258">
        <v>1</v>
      </c>
      <c r="Z1258">
        <v>1</v>
      </c>
      <c r="AA1258" t="s">
        <v>1555</v>
      </c>
    </row>
    <row r="1259" spans="1:27" x14ac:dyDescent="0.3">
      <c r="A1259">
        <v>1</v>
      </c>
      <c r="B1259" t="s">
        <v>1624</v>
      </c>
      <c r="C1259" t="s">
        <v>1419</v>
      </c>
      <c r="E1259">
        <v>29</v>
      </c>
      <c r="F1259">
        <v>32</v>
      </c>
      <c r="Z1259">
        <v>61</v>
      </c>
      <c r="AA1259" t="s">
        <v>1555</v>
      </c>
    </row>
    <row r="1260" spans="1:27" x14ac:dyDescent="0.3">
      <c r="A1260">
        <v>1</v>
      </c>
      <c r="B1260" t="s">
        <v>1625</v>
      </c>
      <c r="C1260" t="s">
        <v>868</v>
      </c>
      <c r="E1260">
        <v>1</v>
      </c>
      <c r="Z1260">
        <v>1</v>
      </c>
      <c r="AA1260" t="s">
        <v>1555</v>
      </c>
    </row>
    <row r="1261" spans="1:27" x14ac:dyDescent="0.3">
      <c r="A1261">
        <v>1</v>
      </c>
      <c r="B1261" t="s">
        <v>1626</v>
      </c>
      <c r="C1261" t="s">
        <v>945</v>
      </c>
      <c r="E1261">
        <v>3</v>
      </c>
      <c r="Z1261">
        <v>3</v>
      </c>
      <c r="AA1261" t="s">
        <v>1555</v>
      </c>
    </row>
    <row r="1262" spans="1:27" x14ac:dyDescent="0.3">
      <c r="A1262">
        <v>1</v>
      </c>
      <c r="B1262" t="s">
        <v>2256</v>
      </c>
      <c r="C1262" t="s">
        <v>844</v>
      </c>
      <c r="J1262">
        <v>1</v>
      </c>
      <c r="Z1262">
        <v>1</v>
      </c>
      <c r="AA1262" t="s">
        <v>1555</v>
      </c>
    </row>
    <row r="1263" spans="1:27" x14ac:dyDescent="0.3">
      <c r="A1263">
        <v>1</v>
      </c>
      <c r="B1263" t="s">
        <v>1627</v>
      </c>
      <c r="C1263" t="s">
        <v>1217</v>
      </c>
      <c r="J1263">
        <v>1</v>
      </c>
      <c r="Z1263">
        <v>1</v>
      </c>
      <c r="AA1263" t="s">
        <v>1555</v>
      </c>
    </row>
    <row r="1264" spans="1:27" x14ac:dyDescent="0.3">
      <c r="A1264">
        <v>1</v>
      </c>
      <c r="B1264" t="s">
        <v>1628</v>
      </c>
      <c r="C1264" t="s">
        <v>945</v>
      </c>
      <c r="E1264">
        <v>9</v>
      </c>
      <c r="F1264">
        <v>22</v>
      </c>
      <c r="G1264">
        <v>53</v>
      </c>
      <c r="H1264">
        <v>37</v>
      </c>
      <c r="I1264">
        <v>8</v>
      </c>
      <c r="J1264">
        <v>25</v>
      </c>
      <c r="Z1264">
        <v>154</v>
      </c>
      <c r="AA1264" t="s">
        <v>1555</v>
      </c>
    </row>
    <row r="1265" spans="1:27" x14ac:dyDescent="0.3">
      <c r="A1265">
        <v>1</v>
      </c>
      <c r="B1265" t="s">
        <v>1629</v>
      </c>
      <c r="C1265" t="s">
        <v>1205</v>
      </c>
      <c r="E1265">
        <v>2</v>
      </c>
      <c r="F1265">
        <v>2</v>
      </c>
      <c r="G1265">
        <v>11</v>
      </c>
      <c r="H1265">
        <v>13</v>
      </c>
      <c r="J1265">
        <v>4</v>
      </c>
      <c r="Z1265">
        <v>32</v>
      </c>
      <c r="AA1265" t="s">
        <v>1555</v>
      </c>
    </row>
    <row r="1266" spans="1:27" x14ac:dyDescent="0.3">
      <c r="A1266">
        <v>1</v>
      </c>
      <c r="B1266" t="s">
        <v>1630</v>
      </c>
      <c r="C1266" t="s">
        <v>844</v>
      </c>
      <c r="G1266">
        <v>7</v>
      </c>
      <c r="H1266">
        <v>7</v>
      </c>
      <c r="Z1266">
        <v>14</v>
      </c>
      <c r="AA1266" t="s">
        <v>1555</v>
      </c>
    </row>
    <row r="1267" spans="1:27" x14ac:dyDescent="0.3">
      <c r="A1267">
        <v>1</v>
      </c>
      <c r="B1267" t="s">
        <v>1631</v>
      </c>
      <c r="C1267" t="s">
        <v>868</v>
      </c>
      <c r="E1267">
        <v>7</v>
      </c>
      <c r="F1267">
        <v>22</v>
      </c>
      <c r="G1267">
        <v>49</v>
      </c>
      <c r="H1267">
        <v>49</v>
      </c>
      <c r="I1267">
        <v>31</v>
      </c>
      <c r="J1267">
        <v>33</v>
      </c>
      <c r="Z1267">
        <v>191</v>
      </c>
      <c r="AA1267" t="s">
        <v>1555</v>
      </c>
    </row>
    <row r="1268" spans="1:27" x14ac:dyDescent="0.3">
      <c r="A1268">
        <v>1</v>
      </c>
      <c r="B1268" t="s">
        <v>1632</v>
      </c>
      <c r="C1268" t="s">
        <v>857</v>
      </c>
      <c r="E1268">
        <v>1</v>
      </c>
      <c r="F1268">
        <v>4</v>
      </c>
      <c r="G1268">
        <v>3</v>
      </c>
      <c r="H1268">
        <v>2</v>
      </c>
      <c r="J1268">
        <v>1</v>
      </c>
      <c r="K1268">
        <v>2</v>
      </c>
      <c r="Z1268">
        <v>13</v>
      </c>
      <c r="AA1268" t="s">
        <v>1555</v>
      </c>
    </row>
    <row r="1269" spans="1:27" x14ac:dyDescent="0.3">
      <c r="A1269">
        <v>1</v>
      </c>
      <c r="B1269" t="s">
        <v>1633</v>
      </c>
      <c r="C1269" t="s">
        <v>962</v>
      </c>
      <c r="F1269">
        <v>1</v>
      </c>
      <c r="G1269">
        <v>2</v>
      </c>
      <c r="H1269">
        <v>2</v>
      </c>
      <c r="Z1269">
        <v>5</v>
      </c>
      <c r="AA1269" t="s">
        <v>1555</v>
      </c>
    </row>
    <row r="1270" spans="1:27" x14ac:dyDescent="0.3">
      <c r="A1270">
        <v>1</v>
      </c>
      <c r="B1270" t="s">
        <v>1634</v>
      </c>
      <c r="C1270" t="s">
        <v>1584</v>
      </c>
      <c r="G1270">
        <v>9</v>
      </c>
      <c r="H1270">
        <v>7</v>
      </c>
      <c r="I1270">
        <v>4</v>
      </c>
      <c r="Z1270">
        <v>20</v>
      </c>
      <c r="AA1270" t="s">
        <v>1555</v>
      </c>
    </row>
    <row r="1271" spans="1:27" x14ac:dyDescent="0.3">
      <c r="A1271">
        <v>1</v>
      </c>
      <c r="B1271" t="s">
        <v>1635</v>
      </c>
      <c r="C1271" t="s">
        <v>1147</v>
      </c>
      <c r="F1271">
        <v>3</v>
      </c>
      <c r="G1271">
        <v>23</v>
      </c>
      <c r="H1271">
        <v>20</v>
      </c>
      <c r="I1271">
        <v>3</v>
      </c>
      <c r="Z1271">
        <v>49</v>
      </c>
      <c r="AA1271" t="s">
        <v>1555</v>
      </c>
    </row>
    <row r="1272" spans="1:27" x14ac:dyDescent="0.3">
      <c r="A1272">
        <v>1</v>
      </c>
      <c r="B1272" t="s">
        <v>1636</v>
      </c>
      <c r="C1272" t="s">
        <v>844</v>
      </c>
      <c r="E1272">
        <v>4</v>
      </c>
      <c r="F1272">
        <v>19</v>
      </c>
      <c r="G1272">
        <v>20</v>
      </c>
      <c r="H1272">
        <v>23</v>
      </c>
      <c r="I1272">
        <v>5</v>
      </c>
      <c r="Z1272">
        <v>71</v>
      </c>
      <c r="AA1272" t="s">
        <v>1555</v>
      </c>
    </row>
    <row r="1273" spans="1:27" x14ac:dyDescent="0.3">
      <c r="A1273">
        <v>1</v>
      </c>
      <c r="B1273" t="s">
        <v>1637</v>
      </c>
      <c r="C1273" t="s">
        <v>857</v>
      </c>
      <c r="F1273">
        <v>9</v>
      </c>
      <c r="G1273">
        <v>45</v>
      </c>
      <c r="H1273">
        <v>58</v>
      </c>
      <c r="I1273">
        <v>47</v>
      </c>
      <c r="J1273">
        <v>65</v>
      </c>
      <c r="K1273">
        <v>30</v>
      </c>
      <c r="Z1273">
        <v>254</v>
      </c>
      <c r="AA1273" t="s">
        <v>1555</v>
      </c>
    </row>
    <row r="1274" spans="1:27" x14ac:dyDescent="0.3">
      <c r="A1274">
        <v>1</v>
      </c>
      <c r="B1274" t="s">
        <v>1638</v>
      </c>
      <c r="C1274" t="s">
        <v>872</v>
      </c>
      <c r="E1274">
        <v>8</v>
      </c>
      <c r="F1274">
        <v>11</v>
      </c>
      <c r="G1274">
        <v>33</v>
      </c>
      <c r="H1274">
        <v>40</v>
      </c>
      <c r="I1274">
        <v>36</v>
      </c>
      <c r="J1274">
        <v>31</v>
      </c>
      <c r="K1274">
        <v>14</v>
      </c>
      <c r="Z1274">
        <v>173</v>
      </c>
      <c r="AA1274" t="s">
        <v>1555</v>
      </c>
    </row>
    <row r="1275" spans="1:27" x14ac:dyDescent="0.3">
      <c r="A1275">
        <v>1</v>
      </c>
      <c r="B1275" t="s">
        <v>1639</v>
      </c>
      <c r="C1275" t="s">
        <v>888</v>
      </c>
      <c r="F1275">
        <v>4</v>
      </c>
      <c r="G1275">
        <v>3</v>
      </c>
      <c r="H1275">
        <v>1</v>
      </c>
      <c r="Z1275">
        <v>8</v>
      </c>
      <c r="AA1275" t="s">
        <v>1555</v>
      </c>
    </row>
    <row r="1276" spans="1:27" x14ac:dyDescent="0.3">
      <c r="A1276">
        <v>1</v>
      </c>
      <c r="B1276" t="s">
        <v>1640</v>
      </c>
      <c r="C1276" t="s">
        <v>872</v>
      </c>
      <c r="E1276">
        <v>8</v>
      </c>
      <c r="F1276">
        <v>24</v>
      </c>
      <c r="G1276">
        <v>28</v>
      </c>
      <c r="H1276">
        <v>11</v>
      </c>
      <c r="I1276">
        <v>10</v>
      </c>
      <c r="J1276">
        <v>7</v>
      </c>
      <c r="Z1276">
        <v>88</v>
      </c>
      <c r="AA1276" t="s">
        <v>1555</v>
      </c>
    </row>
    <row r="1277" spans="1:27" x14ac:dyDescent="0.3">
      <c r="A1277">
        <v>1</v>
      </c>
      <c r="B1277" t="s">
        <v>1641</v>
      </c>
      <c r="C1277" t="s">
        <v>942</v>
      </c>
      <c r="E1277">
        <v>2</v>
      </c>
      <c r="F1277">
        <v>10</v>
      </c>
      <c r="G1277">
        <v>38</v>
      </c>
      <c r="H1277">
        <v>31</v>
      </c>
      <c r="I1277">
        <v>16</v>
      </c>
      <c r="J1277">
        <v>11</v>
      </c>
      <c r="Z1277">
        <v>108</v>
      </c>
      <c r="AA1277" t="s">
        <v>1555</v>
      </c>
    </row>
    <row r="1278" spans="1:27" x14ac:dyDescent="0.3">
      <c r="A1278">
        <v>1</v>
      </c>
      <c r="B1278" t="s">
        <v>1642</v>
      </c>
      <c r="C1278" t="s">
        <v>978</v>
      </c>
      <c r="E1278">
        <v>4</v>
      </c>
      <c r="F1278">
        <v>19</v>
      </c>
      <c r="G1278">
        <v>23</v>
      </c>
      <c r="H1278">
        <v>29</v>
      </c>
      <c r="I1278">
        <v>9</v>
      </c>
      <c r="Z1278">
        <v>84</v>
      </c>
      <c r="AA1278" t="s">
        <v>1555</v>
      </c>
    </row>
    <row r="1279" spans="1:27" x14ac:dyDescent="0.3">
      <c r="A1279">
        <v>2</v>
      </c>
      <c r="B1279" t="s">
        <v>1642</v>
      </c>
      <c r="C1279" t="s">
        <v>978</v>
      </c>
      <c r="E1279">
        <v>1</v>
      </c>
      <c r="F1279">
        <v>1</v>
      </c>
      <c r="G1279">
        <v>1</v>
      </c>
      <c r="H1279">
        <v>2</v>
      </c>
      <c r="K1279">
        <v>1</v>
      </c>
      <c r="Z1279">
        <v>6</v>
      </c>
      <c r="AA1279" t="s">
        <v>1555</v>
      </c>
    </row>
    <row r="1280" spans="1:27" x14ac:dyDescent="0.3">
      <c r="A1280">
        <v>1</v>
      </c>
      <c r="B1280" t="s">
        <v>1643</v>
      </c>
      <c r="C1280" t="s">
        <v>857</v>
      </c>
      <c r="E1280">
        <v>5</v>
      </c>
      <c r="F1280">
        <v>21</v>
      </c>
      <c r="G1280">
        <v>26</v>
      </c>
      <c r="H1280">
        <v>21</v>
      </c>
      <c r="I1280">
        <v>23</v>
      </c>
      <c r="J1280">
        <v>3</v>
      </c>
      <c r="Z1280">
        <v>99</v>
      </c>
      <c r="AA1280" t="s">
        <v>1555</v>
      </c>
    </row>
    <row r="1281" spans="1:27" x14ac:dyDescent="0.3">
      <c r="A1281">
        <v>1</v>
      </c>
      <c r="B1281" t="s">
        <v>1644</v>
      </c>
      <c r="C1281" t="s">
        <v>978</v>
      </c>
      <c r="E1281">
        <v>7</v>
      </c>
      <c r="F1281">
        <v>4</v>
      </c>
      <c r="G1281">
        <v>3</v>
      </c>
      <c r="Z1281">
        <v>14</v>
      </c>
      <c r="AA1281" t="s">
        <v>1555</v>
      </c>
    </row>
    <row r="1282" spans="1:27" x14ac:dyDescent="0.3">
      <c r="A1282">
        <v>1</v>
      </c>
      <c r="B1282" t="s">
        <v>1645</v>
      </c>
      <c r="C1282" t="s">
        <v>847</v>
      </c>
      <c r="E1282">
        <v>7</v>
      </c>
      <c r="F1282">
        <v>25</v>
      </c>
      <c r="G1282">
        <v>29</v>
      </c>
      <c r="Z1282">
        <v>61</v>
      </c>
      <c r="AA1282" t="s">
        <v>1555</v>
      </c>
    </row>
    <row r="1283" spans="1:27" x14ac:dyDescent="0.3">
      <c r="A1283">
        <v>1</v>
      </c>
      <c r="B1283" t="s">
        <v>1646</v>
      </c>
      <c r="C1283" t="s">
        <v>1598</v>
      </c>
      <c r="E1283">
        <v>1</v>
      </c>
      <c r="Z1283">
        <v>1</v>
      </c>
      <c r="AA1283" t="s">
        <v>1555</v>
      </c>
    </row>
    <row r="1284" spans="1:27" x14ac:dyDescent="0.3">
      <c r="A1284">
        <v>1</v>
      </c>
      <c r="B1284" t="s">
        <v>1647</v>
      </c>
      <c r="C1284" t="s">
        <v>1648</v>
      </c>
      <c r="F1284">
        <v>15</v>
      </c>
      <c r="G1284">
        <v>25</v>
      </c>
      <c r="H1284">
        <v>10</v>
      </c>
      <c r="Z1284">
        <v>50</v>
      </c>
      <c r="AA1284" t="s">
        <v>1555</v>
      </c>
    </row>
    <row r="1285" spans="1:27" x14ac:dyDescent="0.3">
      <c r="A1285">
        <v>1</v>
      </c>
      <c r="B1285" t="s">
        <v>1649</v>
      </c>
      <c r="C1285" t="s">
        <v>868</v>
      </c>
      <c r="E1285">
        <v>1</v>
      </c>
      <c r="F1285">
        <v>1</v>
      </c>
      <c r="Z1285">
        <v>2</v>
      </c>
      <c r="AA1285" t="s">
        <v>1555</v>
      </c>
    </row>
    <row r="1286" spans="1:27" x14ac:dyDescent="0.3">
      <c r="A1286">
        <v>1</v>
      </c>
      <c r="B1286" t="s">
        <v>1650</v>
      </c>
      <c r="C1286" t="s">
        <v>857</v>
      </c>
      <c r="H1286">
        <v>5</v>
      </c>
      <c r="Z1286">
        <v>5</v>
      </c>
      <c r="AA1286" t="s">
        <v>1555</v>
      </c>
    </row>
    <row r="1287" spans="1:27" x14ac:dyDescent="0.3">
      <c r="A1287">
        <v>1</v>
      </c>
      <c r="B1287" t="s">
        <v>1651</v>
      </c>
      <c r="C1287" t="s">
        <v>1419</v>
      </c>
      <c r="F1287">
        <v>6</v>
      </c>
      <c r="G1287">
        <v>1</v>
      </c>
      <c r="Z1287">
        <v>7</v>
      </c>
      <c r="AA1287" t="s">
        <v>1555</v>
      </c>
    </row>
    <row r="1288" spans="1:27" x14ac:dyDescent="0.3">
      <c r="A1288">
        <v>2</v>
      </c>
      <c r="B1288" t="s">
        <v>1651</v>
      </c>
      <c r="C1288" t="s">
        <v>1419</v>
      </c>
      <c r="G1288">
        <v>1</v>
      </c>
      <c r="H1288">
        <v>1</v>
      </c>
      <c r="K1288">
        <v>1</v>
      </c>
      <c r="L1288">
        <v>1</v>
      </c>
      <c r="Z1288">
        <v>4</v>
      </c>
      <c r="AA1288" t="s">
        <v>1555</v>
      </c>
    </row>
    <row r="1289" spans="1:27" x14ac:dyDescent="0.3">
      <c r="A1289">
        <v>2</v>
      </c>
      <c r="B1289" t="s">
        <v>1652</v>
      </c>
      <c r="C1289" t="s">
        <v>1038</v>
      </c>
      <c r="F1289">
        <v>1</v>
      </c>
      <c r="G1289">
        <v>1</v>
      </c>
      <c r="H1289">
        <v>1</v>
      </c>
      <c r="I1289">
        <v>1</v>
      </c>
      <c r="K1289">
        <v>1</v>
      </c>
      <c r="L1289">
        <v>1</v>
      </c>
      <c r="Z1289">
        <v>6</v>
      </c>
      <c r="AA1289" t="s">
        <v>1555</v>
      </c>
    </row>
    <row r="1290" spans="1:27" x14ac:dyDescent="0.3">
      <c r="A1290">
        <v>1</v>
      </c>
      <c r="B1290" t="s">
        <v>1653</v>
      </c>
      <c r="C1290" t="s">
        <v>844</v>
      </c>
      <c r="G1290">
        <v>7</v>
      </c>
      <c r="H1290">
        <v>16</v>
      </c>
      <c r="I1290">
        <v>2</v>
      </c>
      <c r="Z1290">
        <v>25</v>
      </c>
      <c r="AA1290" t="s">
        <v>1555</v>
      </c>
    </row>
    <row r="1291" spans="1:27" x14ac:dyDescent="0.3">
      <c r="A1291">
        <v>2</v>
      </c>
      <c r="B1291" t="s">
        <v>1653</v>
      </c>
      <c r="C1291" t="s">
        <v>844</v>
      </c>
      <c r="E1291">
        <v>1</v>
      </c>
      <c r="I1291">
        <v>1</v>
      </c>
      <c r="J1291">
        <v>1</v>
      </c>
      <c r="K1291">
        <v>1</v>
      </c>
      <c r="L1291">
        <v>1</v>
      </c>
      <c r="Z1291">
        <v>5</v>
      </c>
      <c r="AA1291" t="s">
        <v>1555</v>
      </c>
    </row>
    <row r="1292" spans="1:27" x14ac:dyDescent="0.3">
      <c r="A1292">
        <v>1</v>
      </c>
      <c r="B1292" t="s">
        <v>1654</v>
      </c>
      <c r="C1292" t="s">
        <v>872</v>
      </c>
      <c r="E1292">
        <v>15</v>
      </c>
      <c r="F1292">
        <v>28</v>
      </c>
      <c r="G1292">
        <v>37</v>
      </c>
      <c r="H1292">
        <v>27</v>
      </c>
      <c r="I1292">
        <v>5</v>
      </c>
      <c r="J1292">
        <v>1</v>
      </c>
      <c r="Z1292">
        <v>113</v>
      </c>
      <c r="AA1292" t="s">
        <v>1555</v>
      </c>
    </row>
    <row r="1293" spans="1:27" x14ac:dyDescent="0.3">
      <c r="A1293">
        <v>1</v>
      </c>
      <c r="B1293" t="s">
        <v>1655</v>
      </c>
      <c r="C1293" t="s">
        <v>962</v>
      </c>
      <c r="F1293">
        <v>20</v>
      </c>
      <c r="G1293">
        <v>30</v>
      </c>
      <c r="H1293">
        <v>25</v>
      </c>
      <c r="I1293">
        <v>2</v>
      </c>
      <c r="J1293">
        <v>3</v>
      </c>
      <c r="Z1293">
        <v>80</v>
      </c>
      <c r="AA1293" t="s">
        <v>1555</v>
      </c>
    </row>
    <row r="1294" spans="1:27" x14ac:dyDescent="0.3">
      <c r="A1294">
        <v>1</v>
      </c>
      <c r="B1294" t="s">
        <v>1656</v>
      </c>
      <c r="C1294" t="s">
        <v>868</v>
      </c>
      <c r="E1294">
        <v>1</v>
      </c>
      <c r="Z1294">
        <v>1</v>
      </c>
      <c r="AA1294" t="s">
        <v>1555</v>
      </c>
    </row>
    <row r="1295" spans="1:27" x14ac:dyDescent="0.3">
      <c r="A1295">
        <v>1</v>
      </c>
      <c r="B1295" t="s">
        <v>1657</v>
      </c>
      <c r="C1295" t="s">
        <v>857</v>
      </c>
      <c r="E1295">
        <v>1</v>
      </c>
      <c r="F1295">
        <v>6</v>
      </c>
      <c r="G1295">
        <v>16</v>
      </c>
      <c r="H1295">
        <v>4</v>
      </c>
      <c r="K1295">
        <v>2</v>
      </c>
      <c r="Z1295">
        <v>29</v>
      </c>
      <c r="AA1295" t="s">
        <v>1555</v>
      </c>
    </row>
    <row r="1296" spans="1:27" x14ac:dyDescent="0.3">
      <c r="A1296">
        <v>1</v>
      </c>
      <c r="B1296" t="s">
        <v>1658</v>
      </c>
      <c r="C1296" t="s">
        <v>978</v>
      </c>
      <c r="E1296">
        <v>8</v>
      </c>
      <c r="F1296">
        <v>30</v>
      </c>
      <c r="G1296">
        <v>35</v>
      </c>
      <c r="H1296">
        <v>43</v>
      </c>
      <c r="I1296">
        <v>23</v>
      </c>
      <c r="Z1296">
        <v>139</v>
      </c>
      <c r="AA1296" t="s">
        <v>1555</v>
      </c>
    </row>
    <row r="1297" spans="1:27" x14ac:dyDescent="0.3">
      <c r="A1297">
        <v>1</v>
      </c>
      <c r="B1297" t="s">
        <v>1659</v>
      </c>
      <c r="C1297" t="s">
        <v>880</v>
      </c>
      <c r="E1297">
        <v>14</v>
      </c>
      <c r="F1297">
        <v>22</v>
      </c>
      <c r="G1297">
        <v>29</v>
      </c>
      <c r="H1297">
        <v>22</v>
      </c>
      <c r="I1297">
        <v>9</v>
      </c>
      <c r="J1297">
        <v>4</v>
      </c>
      <c r="K1297">
        <v>2</v>
      </c>
      <c r="Z1297">
        <v>102</v>
      </c>
      <c r="AA1297" t="s">
        <v>1555</v>
      </c>
    </row>
    <row r="1298" spans="1:27" x14ac:dyDescent="0.3">
      <c r="A1298">
        <v>1</v>
      </c>
      <c r="B1298" t="s">
        <v>1660</v>
      </c>
      <c r="C1298" t="s">
        <v>857</v>
      </c>
      <c r="E1298">
        <v>2</v>
      </c>
      <c r="F1298">
        <v>6</v>
      </c>
      <c r="G1298">
        <v>15</v>
      </c>
      <c r="H1298">
        <v>7</v>
      </c>
      <c r="I1298">
        <v>1</v>
      </c>
      <c r="Z1298">
        <v>31</v>
      </c>
      <c r="AA1298" t="s">
        <v>1555</v>
      </c>
    </row>
    <row r="1299" spans="1:27" x14ac:dyDescent="0.3">
      <c r="A1299">
        <v>1</v>
      </c>
      <c r="B1299" t="s">
        <v>1661</v>
      </c>
      <c r="C1299" t="s">
        <v>978</v>
      </c>
      <c r="F1299">
        <v>16</v>
      </c>
      <c r="G1299">
        <v>22</v>
      </c>
      <c r="H1299">
        <v>16</v>
      </c>
      <c r="I1299">
        <v>2</v>
      </c>
      <c r="Z1299">
        <v>56</v>
      </c>
      <c r="AA1299" t="s">
        <v>1555</v>
      </c>
    </row>
    <row r="1300" spans="1:27" x14ac:dyDescent="0.3">
      <c r="A1300">
        <v>1</v>
      </c>
      <c r="B1300" t="s">
        <v>1662</v>
      </c>
      <c r="C1300" t="s">
        <v>844</v>
      </c>
      <c r="E1300">
        <v>14</v>
      </c>
      <c r="F1300">
        <v>37</v>
      </c>
      <c r="G1300">
        <v>47</v>
      </c>
      <c r="H1300">
        <v>50</v>
      </c>
      <c r="I1300">
        <v>39</v>
      </c>
      <c r="J1300">
        <v>28</v>
      </c>
      <c r="K1300">
        <v>11</v>
      </c>
      <c r="L1300">
        <v>5</v>
      </c>
      <c r="Z1300">
        <v>231</v>
      </c>
      <c r="AA1300" t="s">
        <v>1555</v>
      </c>
    </row>
    <row r="1301" spans="1:27" x14ac:dyDescent="0.3">
      <c r="A1301">
        <v>1</v>
      </c>
      <c r="B1301" t="s">
        <v>1663</v>
      </c>
      <c r="C1301" t="s">
        <v>811</v>
      </c>
      <c r="D1301">
        <v>1</v>
      </c>
      <c r="Z1301">
        <v>1</v>
      </c>
      <c r="AA1301" t="s">
        <v>1555</v>
      </c>
    </row>
    <row r="1302" spans="1:27" x14ac:dyDescent="0.3">
      <c r="A1302">
        <v>1</v>
      </c>
      <c r="B1302" t="s">
        <v>1664</v>
      </c>
      <c r="C1302" t="s">
        <v>811</v>
      </c>
      <c r="E1302">
        <v>3</v>
      </c>
      <c r="Z1302">
        <v>3</v>
      </c>
      <c r="AA1302" t="s">
        <v>1555</v>
      </c>
    </row>
    <row r="1303" spans="1:27" x14ac:dyDescent="0.3">
      <c r="A1303">
        <v>1</v>
      </c>
      <c r="B1303" t="s">
        <v>1665</v>
      </c>
      <c r="C1303" t="s">
        <v>1210</v>
      </c>
      <c r="E1303">
        <v>1</v>
      </c>
      <c r="G1303">
        <v>2</v>
      </c>
      <c r="Z1303">
        <v>3</v>
      </c>
      <c r="AA1303" t="s">
        <v>1555</v>
      </c>
    </row>
    <row r="1304" spans="1:27" x14ac:dyDescent="0.3">
      <c r="A1304">
        <v>2</v>
      </c>
      <c r="B1304" t="s">
        <v>1666</v>
      </c>
      <c r="C1304" t="s">
        <v>811</v>
      </c>
      <c r="E1304">
        <v>2</v>
      </c>
      <c r="F1304">
        <v>2</v>
      </c>
      <c r="G1304">
        <v>2</v>
      </c>
      <c r="Z1304">
        <v>6</v>
      </c>
      <c r="AA1304" t="s">
        <v>1555</v>
      </c>
    </row>
    <row r="1305" spans="1:27" x14ac:dyDescent="0.3">
      <c r="A1305">
        <v>1</v>
      </c>
      <c r="B1305" t="s">
        <v>1668</v>
      </c>
      <c r="C1305" t="s">
        <v>1210</v>
      </c>
      <c r="D1305">
        <v>7</v>
      </c>
      <c r="E1305">
        <v>8</v>
      </c>
      <c r="Z1305">
        <v>15</v>
      </c>
      <c r="AA1305" t="s">
        <v>1555</v>
      </c>
    </row>
    <row r="1306" spans="1:27" x14ac:dyDescent="0.3">
      <c r="A1306">
        <v>1</v>
      </c>
      <c r="B1306" t="s">
        <v>1669</v>
      </c>
      <c r="C1306" t="s">
        <v>811</v>
      </c>
      <c r="D1306">
        <v>2</v>
      </c>
      <c r="Z1306">
        <v>2</v>
      </c>
      <c r="AA1306" t="s">
        <v>1555</v>
      </c>
    </row>
    <row r="1307" spans="1:27" x14ac:dyDescent="0.3">
      <c r="A1307">
        <v>2</v>
      </c>
      <c r="B1307" t="s">
        <v>1669</v>
      </c>
      <c r="C1307" t="s">
        <v>811</v>
      </c>
      <c r="F1307">
        <v>1</v>
      </c>
      <c r="Z1307">
        <v>1</v>
      </c>
      <c r="AA1307" t="s">
        <v>1555</v>
      </c>
    </row>
    <row r="1308" spans="1:27" x14ac:dyDescent="0.3">
      <c r="A1308">
        <v>1</v>
      </c>
      <c r="B1308" t="s">
        <v>1670</v>
      </c>
      <c r="C1308" t="s">
        <v>1136</v>
      </c>
      <c r="F1308">
        <v>2</v>
      </c>
      <c r="Z1308">
        <v>2</v>
      </c>
      <c r="AA1308" t="s">
        <v>1555</v>
      </c>
    </row>
    <row r="1309" spans="1:27" x14ac:dyDescent="0.3">
      <c r="A1309">
        <v>1</v>
      </c>
      <c r="B1309" t="s">
        <v>1671</v>
      </c>
      <c r="C1309" t="s">
        <v>978</v>
      </c>
      <c r="D1309">
        <v>1</v>
      </c>
      <c r="E1309">
        <v>16</v>
      </c>
      <c r="F1309">
        <v>24</v>
      </c>
      <c r="Z1309">
        <v>41</v>
      </c>
      <c r="AA1309" t="s">
        <v>1555</v>
      </c>
    </row>
    <row r="1310" spans="1:27" x14ac:dyDescent="0.3">
      <c r="A1310">
        <v>1</v>
      </c>
      <c r="B1310" t="s">
        <v>1672</v>
      </c>
      <c r="C1310" t="s">
        <v>844</v>
      </c>
      <c r="F1310">
        <v>7</v>
      </c>
      <c r="H1310">
        <v>6</v>
      </c>
      <c r="I1310">
        <v>4</v>
      </c>
      <c r="Z1310">
        <v>17</v>
      </c>
      <c r="AA1310" t="s">
        <v>1555</v>
      </c>
    </row>
    <row r="1311" spans="1:27" x14ac:dyDescent="0.3">
      <c r="A1311">
        <v>2</v>
      </c>
      <c r="B1311" t="s">
        <v>2257</v>
      </c>
      <c r="C1311" t="s">
        <v>857</v>
      </c>
      <c r="F1311">
        <v>6</v>
      </c>
      <c r="G1311">
        <v>5</v>
      </c>
      <c r="H1311">
        <v>3</v>
      </c>
      <c r="I1311">
        <v>4</v>
      </c>
      <c r="J1311">
        <v>2</v>
      </c>
      <c r="Z1311">
        <v>20</v>
      </c>
      <c r="AA1311" t="s">
        <v>1555</v>
      </c>
    </row>
    <row r="1312" spans="1:27" x14ac:dyDescent="0.3">
      <c r="A1312">
        <v>1</v>
      </c>
      <c r="B1312" t="s">
        <v>1673</v>
      </c>
      <c r="C1312" t="s">
        <v>844</v>
      </c>
      <c r="H1312">
        <v>46</v>
      </c>
      <c r="Z1312">
        <v>46</v>
      </c>
      <c r="AA1312" t="s">
        <v>1555</v>
      </c>
    </row>
    <row r="1313" spans="1:27" x14ac:dyDescent="0.3">
      <c r="A1313">
        <v>2</v>
      </c>
      <c r="B1313" t="s">
        <v>1673</v>
      </c>
      <c r="C1313" t="s">
        <v>844</v>
      </c>
      <c r="F1313">
        <v>2</v>
      </c>
      <c r="I1313">
        <v>1</v>
      </c>
      <c r="J1313">
        <v>1</v>
      </c>
      <c r="Z1313">
        <v>4</v>
      </c>
      <c r="AA1313" t="s">
        <v>1555</v>
      </c>
    </row>
    <row r="1314" spans="1:27" x14ac:dyDescent="0.3">
      <c r="A1314">
        <v>1</v>
      </c>
      <c r="B1314" t="s">
        <v>1674</v>
      </c>
      <c r="C1314" t="s">
        <v>857</v>
      </c>
      <c r="H1314">
        <v>2</v>
      </c>
      <c r="Z1314">
        <v>2</v>
      </c>
      <c r="AA1314" t="s">
        <v>1555</v>
      </c>
    </row>
    <row r="1315" spans="1:27" x14ac:dyDescent="0.3">
      <c r="A1315">
        <v>2</v>
      </c>
      <c r="B1315" t="s">
        <v>1674</v>
      </c>
      <c r="C1315" t="s">
        <v>857</v>
      </c>
      <c r="E1315">
        <v>1</v>
      </c>
      <c r="F1315">
        <v>2</v>
      </c>
      <c r="H1315">
        <v>2</v>
      </c>
      <c r="I1315">
        <v>1</v>
      </c>
      <c r="J1315">
        <v>1</v>
      </c>
      <c r="Z1315">
        <v>7</v>
      </c>
      <c r="AA1315" t="s">
        <v>1555</v>
      </c>
    </row>
    <row r="1316" spans="1:27" x14ac:dyDescent="0.3">
      <c r="A1316">
        <v>2</v>
      </c>
      <c r="B1316" t="s">
        <v>2258</v>
      </c>
      <c r="C1316" t="s">
        <v>811</v>
      </c>
      <c r="E1316">
        <v>1</v>
      </c>
      <c r="F1316">
        <v>2</v>
      </c>
      <c r="H1316">
        <v>2</v>
      </c>
      <c r="Z1316">
        <v>5</v>
      </c>
      <c r="AA1316" t="s">
        <v>1555</v>
      </c>
    </row>
    <row r="1317" spans="1:27" x14ac:dyDescent="0.3">
      <c r="A1317">
        <v>1</v>
      </c>
      <c r="B1317" t="s">
        <v>1676</v>
      </c>
      <c r="C1317" t="s">
        <v>960</v>
      </c>
      <c r="E1317">
        <v>6</v>
      </c>
      <c r="Z1317">
        <v>6</v>
      </c>
      <c r="AA1317" t="s">
        <v>1555</v>
      </c>
    </row>
    <row r="1318" spans="1:27" x14ac:dyDescent="0.3">
      <c r="A1318">
        <v>1</v>
      </c>
      <c r="B1318" t="s">
        <v>1677</v>
      </c>
      <c r="C1318" t="s">
        <v>811</v>
      </c>
      <c r="E1318">
        <v>3</v>
      </c>
      <c r="F1318">
        <v>3</v>
      </c>
      <c r="Z1318">
        <v>6</v>
      </c>
      <c r="AA1318" t="s">
        <v>1555</v>
      </c>
    </row>
    <row r="1319" spans="1:27" x14ac:dyDescent="0.3">
      <c r="A1319">
        <v>2</v>
      </c>
      <c r="B1319" t="s">
        <v>1677</v>
      </c>
      <c r="C1319" t="s">
        <v>811</v>
      </c>
      <c r="F1319">
        <v>1</v>
      </c>
      <c r="Z1319">
        <v>1</v>
      </c>
      <c r="AA1319" t="s">
        <v>1555</v>
      </c>
    </row>
    <row r="1320" spans="1:27" x14ac:dyDescent="0.3">
      <c r="A1320">
        <v>1</v>
      </c>
      <c r="B1320" t="s">
        <v>1678</v>
      </c>
      <c r="C1320" t="s">
        <v>844</v>
      </c>
      <c r="E1320">
        <v>2</v>
      </c>
      <c r="F1320">
        <v>7</v>
      </c>
      <c r="G1320">
        <v>9</v>
      </c>
      <c r="Z1320">
        <v>18</v>
      </c>
      <c r="AA1320" t="s">
        <v>1555</v>
      </c>
    </row>
    <row r="1321" spans="1:27" x14ac:dyDescent="0.3">
      <c r="A1321">
        <v>1</v>
      </c>
      <c r="B1321" t="s">
        <v>1679</v>
      </c>
      <c r="C1321" t="s">
        <v>844</v>
      </c>
      <c r="G1321">
        <v>5</v>
      </c>
      <c r="H1321">
        <v>4</v>
      </c>
      <c r="I1321">
        <v>1</v>
      </c>
      <c r="Z1321">
        <v>10</v>
      </c>
      <c r="AA1321" t="s">
        <v>1555</v>
      </c>
    </row>
    <row r="1322" spans="1:27" x14ac:dyDescent="0.3">
      <c r="A1322">
        <v>1</v>
      </c>
      <c r="B1322" t="s">
        <v>1680</v>
      </c>
      <c r="C1322" t="s">
        <v>1013</v>
      </c>
      <c r="E1322">
        <v>2</v>
      </c>
      <c r="F1322">
        <v>11</v>
      </c>
      <c r="G1322">
        <v>20</v>
      </c>
      <c r="H1322">
        <v>16</v>
      </c>
      <c r="I1322">
        <v>2</v>
      </c>
      <c r="J1322">
        <v>1</v>
      </c>
      <c r="Z1322">
        <v>52</v>
      </c>
      <c r="AA1322" t="s">
        <v>1555</v>
      </c>
    </row>
    <row r="1323" spans="1:27" x14ac:dyDescent="0.3">
      <c r="A1323">
        <v>1</v>
      </c>
      <c r="B1323" t="s">
        <v>1681</v>
      </c>
      <c r="C1323" t="s">
        <v>844</v>
      </c>
      <c r="G1323">
        <v>1</v>
      </c>
      <c r="Z1323">
        <v>1</v>
      </c>
      <c r="AA1323" t="s">
        <v>1555</v>
      </c>
    </row>
    <row r="1324" spans="1:27" x14ac:dyDescent="0.3">
      <c r="A1324">
        <v>1</v>
      </c>
      <c r="B1324" t="s">
        <v>1682</v>
      </c>
      <c r="C1324" t="s">
        <v>857</v>
      </c>
      <c r="F1324">
        <v>13</v>
      </c>
      <c r="G1324">
        <v>13</v>
      </c>
      <c r="H1324">
        <v>5</v>
      </c>
      <c r="Z1324">
        <v>31</v>
      </c>
      <c r="AA1324" t="s">
        <v>1555</v>
      </c>
    </row>
    <row r="1325" spans="1:27" x14ac:dyDescent="0.3">
      <c r="A1325">
        <v>1</v>
      </c>
      <c r="B1325" t="s">
        <v>2259</v>
      </c>
      <c r="C1325" t="s">
        <v>1136</v>
      </c>
      <c r="J1325">
        <v>1</v>
      </c>
      <c r="L1325">
        <v>2</v>
      </c>
      <c r="Z1325">
        <v>3</v>
      </c>
      <c r="AA1325" t="s">
        <v>1555</v>
      </c>
    </row>
    <row r="1326" spans="1:27" x14ac:dyDescent="0.3">
      <c r="A1326">
        <v>1</v>
      </c>
      <c r="B1326" t="s">
        <v>1683</v>
      </c>
      <c r="C1326" t="s">
        <v>1684</v>
      </c>
      <c r="G1326">
        <v>3</v>
      </c>
      <c r="Z1326">
        <v>3</v>
      </c>
      <c r="AA1326" t="s">
        <v>1555</v>
      </c>
    </row>
    <row r="1327" spans="1:27" x14ac:dyDescent="0.3">
      <c r="A1327">
        <v>1</v>
      </c>
      <c r="B1327" t="s">
        <v>1685</v>
      </c>
      <c r="C1327" t="s">
        <v>978</v>
      </c>
      <c r="G1327">
        <v>12</v>
      </c>
      <c r="Z1327">
        <v>12</v>
      </c>
      <c r="AA1327" t="s">
        <v>1555</v>
      </c>
    </row>
    <row r="1328" spans="1:27" x14ac:dyDescent="0.3">
      <c r="A1328">
        <v>1</v>
      </c>
      <c r="B1328" t="s">
        <v>1686</v>
      </c>
      <c r="C1328" t="s">
        <v>1684</v>
      </c>
      <c r="E1328">
        <v>13</v>
      </c>
      <c r="F1328">
        <v>27</v>
      </c>
      <c r="G1328">
        <v>27</v>
      </c>
      <c r="H1328">
        <v>29</v>
      </c>
      <c r="I1328">
        <v>13</v>
      </c>
      <c r="J1328">
        <v>11</v>
      </c>
      <c r="Z1328">
        <v>120</v>
      </c>
      <c r="AA1328" t="s">
        <v>1555</v>
      </c>
    </row>
    <row r="1329" spans="1:27" x14ac:dyDescent="0.3">
      <c r="A1329">
        <v>1</v>
      </c>
      <c r="B1329" t="s">
        <v>1687</v>
      </c>
      <c r="C1329" t="s">
        <v>1024</v>
      </c>
      <c r="E1329">
        <v>1</v>
      </c>
      <c r="Z1329">
        <v>1</v>
      </c>
      <c r="AA1329" t="s">
        <v>1555</v>
      </c>
    </row>
    <row r="1330" spans="1:27" x14ac:dyDescent="0.3">
      <c r="A1330">
        <v>1</v>
      </c>
      <c r="B1330" t="s">
        <v>1688</v>
      </c>
      <c r="C1330" t="s">
        <v>947</v>
      </c>
      <c r="E1330">
        <v>6</v>
      </c>
      <c r="F1330">
        <v>5</v>
      </c>
      <c r="Z1330">
        <v>11</v>
      </c>
      <c r="AA1330" t="s">
        <v>1555</v>
      </c>
    </row>
    <row r="1331" spans="1:27" x14ac:dyDescent="0.3">
      <c r="A1331">
        <v>1</v>
      </c>
      <c r="B1331" t="s">
        <v>1689</v>
      </c>
      <c r="C1331" t="s">
        <v>811</v>
      </c>
      <c r="E1331">
        <v>8</v>
      </c>
      <c r="F1331">
        <v>13</v>
      </c>
      <c r="G1331">
        <v>3</v>
      </c>
      <c r="Z1331">
        <v>24</v>
      </c>
      <c r="AA1331" t="s">
        <v>1555</v>
      </c>
    </row>
    <row r="1332" spans="1:27" x14ac:dyDescent="0.3">
      <c r="A1332">
        <v>1</v>
      </c>
      <c r="B1332" t="s">
        <v>1690</v>
      </c>
      <c r="C1332" t="s">
        <v>1210</v>
      </c>
      <c r="F1332">
        <v>1</v>
      </c>
      <c r="G1332">
        <v>1</v>
      </c>
      <c r="Z1332">
        <v>2</v>
      </c>
      <c r="AA1332" t="s">
        <v>1555</v>
      </c>
    </row>
    <row r="1333" spans="1:27" x14ac:dyDescent="0.3">
      <c r="A1333">
        <v>1</v>
      </c>
      <c r="B1333" t="s">
        <v>1691</v>
      </c>
      <c r="C1333" t="s">
        <v>811</v>
      </c>
      <c r="E1333">
        <v>29</v>
      </c>
      <c r="F1333">
        <v>53</v>
      </c>
      <c r="G1333">
        <v>50</v>
      </c>
      <c r="H1333">
        <v>34</v>
      </c>
      <c r="Z1333">
        <v>166</v>
      </c>
      <c r="AA1333" t="s">
        <v>1555</v>
      </c>
    </row>
    <row r="1334" spans="1:27" x14ac:dyDescent="0.3">
      <c r="A1334">
        <v>2</v>
      </c>
      <c r="B1334" t="s">
        <v>1691</v>
      </c>
      <c r="C1334" t="s">
        <v>811</v>
      </c>
      <c r="H1334">
        <v>1</v>
      </c>
      <c r="Z1334">
        <v>1</v>
      </c>
      <c r="AA1334" t="s">
        <v>1555</v>
      </c>
    </row>
    <row r="1335" spans="1:27" x14ac:dyDescent="0.3">
      <c r="A1335">
        <v>1</v>
      </c>
      <c r="B1335" t="s">
        <v>1692</v>
      </c>
      <c r="C1335" t="s">
        <v>811</v>
      </c>
      <c r="E1335">
        <v>1</v>
      </c>
      <c r="F1335">
        <v>4</v>
      </c>
      <c r="G1335">
        <v>6</v>
      </c>
      <c r="Z1335">
        <v>11</v>
      </c>
      <c r="AA1335" t="s">
        <v>1555</v>
      </c>
    </row>
    <row r="1336" spans="1:27" x14ac:dyDescent="0.3">
      <c r="A1336">
        <v>1</v>
      </c>
      <c r="B1336" t="s">
        <v>1693</v>
      </c>
      <c r="C1336" t="s">
        <v>857</v>
      </c>
      <c r="E1336">
        <v>14</v>
      </c>
      <c r="F1336">
        <v>26</v>
      </c>
      <c r="G1336">
        <v>32</v>
      </c>
      <c r="H1336">
        <v>29</v>
      </c>
      <c r="I1336">
        <v>21</v>
      </c>
      <c r="J1336">
        <v>20</v>
      </c>
      <c r="K1336">
        <v>10</v>
      </c>
      <c r="Z1336">
        <v>152</v>
      </c>
      <c r="AA1336" t="s">
        <v>1555</v>
      </c>
    </row>
    <row r="1337" spans="1:27" x14ac:dyDescent="0.3">
      <c r="A1337">
        <v>1</v>
      </c>
      <c r="B1337" t="s">
        <v>1694</v>
      </c>
      <c r="C1337" t="s">
        <v>978</v>
      </c>
      <c r="J1337">
        <v>3</v>
      </c>
      <c r="Z1337">
        <v>3</v>
      </c>
      <c r="AA1337" t="s">
        <v>1555</v>
      </c>
    </row>
    <row r="1338" spans="1:27" x14ac:dyDescent="0.3">
      <c r="A1338">
        <v>1</v>
      </c>
      <c r="B1338" t="s">
        <v>1695</v>
      </c>
      <c r="C1338" t="s">
        <v>1038</v>
      </c>
      <c r="J1338">
        <v>11</v>
      </c>
      <c r="K1338">
        <v>14</v>
      </c>
      <c r="L1338">
        <v>28</v>
      </c>
      <c r="M1338">
        <v>20</v>
      </c>
      <c r="N1338">
        <v>19</v>
      </c>
      <c r="O1338">
        <v>21</v>
      </c>
      <c r="P1338">
        <v>12</v>
      </c>
      <c r="Q1338">
        <v>4</v>
      </c>
      <c r="R1338">
        <v>11</v>
      </c>
      <c r="S1338">
        <v>1</v>
      </c>
      <c r="Z1338">
        <v>141</v>
      </c>
      <c r="AA1338" t="s">
        <v>1555</v>
      </c>
    </row>
    <row r="1339" spans="1:27" x14ac:dyDescent="0.3">
      <c r="A1339">
        <v>1</v>
      </c>
      <c r="B1339" t="s">
        <v>1696</v>
      </c>
      <c r="C1339" t="s">
        <v>811</v>
      </c>
      <c r="M1339">
        <v>3</v>
      </c>
      <c r="S1339">
        <v>1</v>
      </c>
      <c r="Z1339">
        <v>4</v>
      </c>
      <c r="AA1339" t="s">
        <v>1555</v>
      </c>
    </row>
    <row r="1340" spans="1:27" x14ac:dyDescent="0.3">
      <c r="A1340">
        <v>1</v>
      </c>
      <c r="B1340" t="s">
        <v>1697</v>
      </c>
      <c r="C1340" t="s">
        <v>978</v>
      </c>
      <c r="J1340">
        <v>4</v>
      </c>
      <c r="K1340">
        <v>20</v>
      </c>
      <c r="L1340">
        <v>29</v>
      </c>
      <c r="M1340">
        <v>33</v>
      </c>
      <c r="N1340">
        <v>27</v>
      </c>
      <c r="O1340">
        <v>21</v>
      </c>
      <c r="P1340">
        <v>20</v>
      </c>
      <c r="R1340">
        <v>3</v>
      </c>
      <c r="Z1340">
        <v>157</v>
      </c>
      <c r="AA1340" t="s">
        <v>1555</v>
      </c>
    </row>
    <row r="1341" spans="1:27" x14ac:dyDescent="0.3">
      <c r="A1341">
        <v>1</v>
      </c>
      <c r="B1341" t="s">
        <v>1698</v>
      </c>
      <c r="C1341" t="s">
        <v>811</v>
      </c>
      <c r="S1341">
        <v>2</v>
      </c>
      <c r="Z1341">
        <v>2</v>
      </c>
      <c r="AA1341" t="s">
        <v>1555</v>
      </c>
    </row>
    <row r="1342" spans="1:27" x14ac:dyDescent="0.3">
      <c r="A1342">
        <v>1</v>
      </c>
      <c r="B1342" t="s">
        <v>1699</v>
      </c>
      <c r="C1342" t="s">
        <v>872</v>
      </c>
      <c r="L1342">
        <v>18</v>
      </c>
      <c r="M1342">
        <v>34</v>
      </c>
      <c r="O1342">
        <v>19</v>
      </c>
      <c r="P1342">
        <v>9</v>
      </c>
      <c r="Q1342">
        <v>6</v>
      </c>
      <c r="R1342">
        <v>8</v>
      </c>
      <c r="Z1342">
        <v>94</v>
      </c>
      <c r="AA1342" t="s">
        <v>1555</v>
      </c>
    </row>
    <row r="1343" spans="1:27" x14ac:dyDescent="0.3">
      <c r="A1343">
        <v>1</v>
      </c>
      <c r="B1343" t="s">
        <v>1700</v>
      </c>
      <c r="C1343" t="s">
        <v>1610</v>
      </c>
      <c r="L1343">
        <v>8</v>
      </c>
      <c r="M1343">
        <v>14</v>
      </c>
      <c r="N1343">
        <v>15</v>
      </c>
      <c r="O1343">
        <v>10</v>
      </c>
      <c r="P1343">
        <v>6</v>
      </c>
      <c r="Q1343">
        <v>1</v>
      </c>
      <c r="R1343">
        <v>1</v>
      </c>
      <c r="Z1343">
        <v>55</v>
      </c>
      <c r="AA1343" t="s">
        <v>1555</v>
      </c>
    </row>
    <row r="1344" spans="1:27" x14ac:dyDescent="0.3">
      <c r="A1344">
        <v>1</v>
      </c>
      <c r="B1344" t="s">
        <v>1701</v>
      </c>
      <c r="C1344" t="s">
        <v>811</v>
      </c>
      <c r="O1344">
        <v>3</v>
      </c>
      <c r="P1344">
        <v>8</v>
      </c>
      <c r="R1344">
        <v>4</v>
      </c>
      <c r="Z1344">
        <v>15</v>
      </c>
      <c r="AA1344" t="s">
        <v>1555</v>
      </c>
    </row>
    <row r="1345" spans="1:27" x14ac:dyDescent="0.3">
      <c r="A1345">
        <v>1</v>
      </c>
      <c r="B1345" t="s">
        <v>1702</v>
      </c>
      <c r="C1345" t="s">
        <v>880</v>
      </c>
      <c r="J1345">
        <v>1</v>
      </c>
      <c r="K1345">
        <v>1</v>
      </c>
      <c r="M1345">
        <v>1</v>
      </c>
      <c r="O1345">
        <v>2</v>
      </c>
      <c r="P1345">
        <v>1</v>
      </c>
      <c r="Z1345">
        <v>6</v>
      </c>
      <c r="AA1345" t="s">
        <v>1555</v>
      </c>
    </row>
    <row r="1346" spans="1:27" x14ac:dyDescent="0.3">
      <c r="A1346">
        <v>2</v>
      </c>
      <c r="B1346" t="s">
        <v>1702</v>
      </c>
      <c r="C1346" t="s">
        <v>880</v>
      </c>
      <c r="J1346">
        <v>5</v>
      </c>
      <c r="L1346">
        <v>6</v>
      </c>
      <c r="M1346">
        <v>2</v>
      </c>
      <c r="N1346">
        <v>2</v>
      </c>
      <c r="Z1346">
        <v>15</v>
      </c>
      <c r="AA1346" t="s">
        <v>1555</v>
      </c>
    </row>
    <row r="1347" spans="1:27" x14ac:dyDescent="0.3">
      <c r="A1347">
        <v>1</v>
      </c>
      <c r="B1347" t="s">
        <v>1703</v>
      </c>
      <c r="C1347" t="s">
        <v>872</v>
      </c>
      <c r="K1347">
        <v>19</v>
      </c>
      <c r="L1347">
        <v>22</v>
      </c>
      <c r="M1347">
        <v>22</v>
      </c>
      <c r="N1347">
        <v>19</v>
      </c>
      <c r="O1347">
        <v>9</v>
      </c>
      <c r="P1347">
        <v>8</v>
      </c>
      <c r="Z1347">
        <v>99</v>
      </c>
      <c r="AA1347" t="s">
        <v>1555</v>
      </c>
    </row>
    <row r="1348" spans="1:27" x14ac:dyDescent="0.3">
      <c r="A1348">
        <v>1</v>
      </c>
      <c r="B1348" t="s">
        <v>1704</v>
      </c>
      <c r="C1348" t="s">
        <v>978</v>
      </c>
      <c r="J1348">
        <v>3</v>
      </c>
      <c r="K1348">
        <v>50</v>
      </c>
      <c r="L1348">
        <v>49</v>
      </c>
      <c r="M1348">
        <v>39</v>
      </c>
      <c r="N1348">
        <v>19</v>
      </c>
      <c r="O1348">
        <v>39</v>
      </c>
      <c r="P1348">
        <v>17</v>
      </c>
      <c r="Q1348">
        <v>1</v>
      </c>
      <c r="Z1348">
        <v>217</v>
      </c>
      <c r="AA1348" t="s">
        <v>1555</v>
      </c>
    </row>
    <row r="1349" spans="1:27" x14ac:dyDescent="0.3">
      <c r="A1349">
        <v>1</v>
      </c>
      <c r="B1349" t="s">
        <v>1705</v>
      </c>
      <c r="C1349" t="s">
        <v>880</v>
      </c>
      <c r="J1349">
        <v>12</v>
      </c>
      <c r="K1349">
        <v>39</v>
      </c>
      <c r="L1349">
        <v>37</v>
      </c>
      <c r="M1349">
        <v>36</v>
      </c>
      <c r="N1349">
        <v>27</v>
      </c>
      <c r="O1349">
        <v>19</v>
      </c>
      <c r="P1349">
        <v>8</v>
      </c>
      <c r="Q1349">
        <v>1</v>
      </c>
      <c r="R1349">
        <v>1</v>
      </c>
      <c r="Z1349">
        <v>180</v>
      </c>
      <c r="AA1349" t="s">
        <v>1555</v>
      </c>
    </row>
    <row r="1350" spans="1:27" x14ac:dyDescent="0.3">
      <c r="A1350">
        <v>1</v>
      </c>
      <c r="B1350" t="s">
        <v>1706</v>
      </c>
      <c r="C1350" t="s">
        <v>978</v>
      </c>
      <c r="K1350">
        <v>40</v>
      </c>
      <c r="L1350">
        <v>25</v>
      </c>
      <c r="M1350">
        <v>39</v>
      </c>
      <c r="N1350">
        <v>29</v>
      </c>
      <c r="O1350">
        <v>6</v>
      </c>
      <c r="Z1350">
        <v>139</v>
      </c>
      <c r="AA1350" t="s">
        <v>1555</v>
      </c>
    </row>
    <row r="1351" spans="1:27" x14ac:dyDescent="0.3">
      <c r="A1351">
        <v>1</v>
      </c>
      <c r="B1351" t="s">
        <v>1707</v>
      </c>
      <c r="C1351" t="s">
        <v>1708</v>
      </c>
      <c r="K1351">
        <v>13</v>
      </c>
      <c r="L1351">
        <v>29</v>
      </c>
      <c r="M1351">
        <v>29</v>
      </c>
      <c r="N1351">
        <v>10</v>
      </c>
      <c r="O1351">
        <v>7</v>
      </c>
      <c r="P1351">
        <v>5</v>
      </c>
      <c r="Q1351">
        <v>4</v>
      </c>
      <c r="R1351">
        <v>3</v>
      </c>
      <c r="T1351">
        <v>1</v>
      </c>
      <c r="Z1351">
        <v>101</v>
      </c>
      <c r="AA1351" t="s">
        <v>1555</v>
      </c>
    </row>
    <row r="1352" spans="1:27" x14ac:dyDescent="0.3">
      <c r="A1352">
        <v>1</v>
      </c>
      <c r="B1352" t="s">
        <v>1709</v>
      </c>
      <c r="C1352" t="s">
        <v>1710</v>
      </c>
      <c r="K1352">
        <v>7</v>
      </c>
      <c r="L1352">
        <v>27</v>
      </c>
      <c r="M1352">
        <v>31</v>
      </c>
      <c r="N1352">
        <v>11</v>
      </c>
      <c r="O1352">
        <v>13</v>
      </c>
      <c r="P1352">
        <v>5</v>
      </c>
      <c r="Q1352">
        <v>7</v>
      </c>
      <c r="R1352">
        <v>6</v>
      </c>
      <c r="Z1352">
        <v>107</v>
      </c>
      <c r="AA1352" t="s">
        <v>1555</v>
      </c>
    </row>
    <row r="1353" spans="1:27" x14ac:dyDescent="0.3">
      <c r="A1353">
        <v>1</v>
      </c>
      <c r="B1353" t="s">
        <v>1711</v>
      </c>
      <c r="C1353" t="s">
        <v>811</v>
      </c>
      <c r="O1353">
        <v>2</v>
      </c>
      <c r="T1353">
        <v>1</v>
      </c>
      <c r="Z1353">
        <v>3</v>
      </c>
      <c r="AA1353" t="s">
        <v>1555</v>
      </c>
    </row>
    <row r="1354" spans="1:27" x14ac:dyDescent="0.3">
      <c r="A1354">
        <v>2</v>
      </c>
      <c r="B1354" t="s">
        <v>1711</v>
      </c>
      <c r="C1354" t="s">
        <v>811</v>
      </c>
      <c r="J1354">
        <v>1</v>
      </c>
      <c r="L1354">
        <v>1</v>
      </c>
      <c r="M1354">
        <v>1</v>
      </c>
      <c r="N1354">
        <v>1</v>
      </c>
      <c r="O1354">
        <v>2</v>
      </c>
      <c r="P1354">
        <v>1</v>
      </c>
      <c r="R1354">
        <v>1</v>
      </c>
      <c r="Z1354">
        <v>8</v>
      </c>
      <c r="AA1354" t="s">
        <v>1555</v>
      </c>
    </row>
    <row r="1355" spans="1:27" x14ac:dyDescent="0.3">
      <c r="A1355">
        <v>1</v>
      </c>
      <c r="B1355" t="s">
        <v>1712</v>
      </c>
      <c r="C1355" t="s">
        <v>880</v>
      </c>
      <c r="J1355">
        <v>3</v>
      </c>
      <c r="K1355">
        <v>6</v>
      </c>
      <c r="L1355">
        <v>9</v>
      </c>
      <c r="M1355">
        <v>15</v>
      </c>
      <c r="N1355">
        <v>15</v>
      </c>
      <c r="O1355">
        <v>17</v>
      </c>
      <c r="P1355">
        <v>15</v>
      </c>
      <c r="Q1355">
        <v>11</v>
      </c>
      <c r="R1355">
        <v>5</v>
      </c>
      <c r="Z1355">
        <v>96</v>
      </c>
      <c r="AA1355" t="s">
        <v>1555</v>
      </c>
    </row>
    <row r="1356" spans="1:27" x14ac:dyDescent="0.3">
      <c r="A1356">
        <v>1</v>
      </c>
      <c r="B1356" t="s">
        <v>1713</v>
      </c>
      <c r="C1356" t="s">
        <v>811</v>
      </c>
      <c r="K1356">
        <v>2</v>
      </c>
      <c r="L1356">
        <v>8</v>
      </c>
      <c r="M1356">
        <v>35</v>
      </c>
      <c r="N1356">
        <v>29</v>
      </c>
      <c r="O1356">
        <v>45</v>
      </c>
      <c r="P1356">
        <v>34</v>
      </c>
      <c r="Q1356">
        <v>18</v>
      </c>
      <c r="R1356">
        <v>5</v>
      </c>
      <c r="Z1356">
        <v>176</v>
      </c>
      <c r="AA1356" t="s">
        <v>1555</v>
      </c>
    </row>
    <row r="1357" spans="1:27" x14ac:dyDescent="0.3">
      <c r="A1357">
        <v>2</v>
      </c>
      <c r="B1357" t="s">
        <v>1713</v>
      </c>
      <c r="C1357" t="s">
        <v>811</v>
      </c>
      <c r="K1357">
        <v>1</v>
      </c>
      <c r="L1357">
        <v>1</v>
      </c>
      <c r="M1357">
        <v>1</v>
      </c>
      <c r="O1357">
        <v>1</v>
      </c>
      <c r="P1357">
        <v>1</v>
      </c>
      <c r="Q1357">
        <v>1</v>
      </c>
      <c r="R1357">
        <v>1</v>
      </c>
      <c r="S1357">
        <v>1</v>
      </c>
      <c r="T1357">
        <v>1</v>
      </c>
      <c r="Z1357">
        <v>9</v>
      </c>
      <c r="AA1357" t="s">
        <v>1555</v>
      </c>
    </row>
    <row r="1358" spans="1:27" x14ac:dyDescent="0.3">
      <c r="A1358">
        <v>1</v>
      </c>
      <c r="B1358" t="s">
        <v>1714</v>
      </c>
      <c r="C1358" t="s">
        <v>880</v>
      </c>
      <c r="J1358">
        <v>5</v>
      </c>
      <c r="K1358">
        <v>5</v>
      </c>
      <c r="L1358">
        <v>9</v>
      </c>
      <c r="M1358">
        <v>15</v>
      </c>
      <c r="N1358">
        <v>7</v>
      </c>
      <c r="O1358">
        <v>12</v>
      </c>
      <c r="P1358">
        <v>15</v>
      </c>
      <c r="Q1358">
        <v>9</v>
      </c>
      <c r="R1358">
        <v>6</v>
      </c>
      <c r="Z1358">
        <v>83</v>
      </c>
      <c r="AA1358" t="s">
        <v>1555</v>
      </c>
    </row>
    <row r="1359" spans="1:27" x14ac:dyDescent="0.3">
      <c r="A1359">
        <v>2</v>
      </c>
      <c r="B1359" t="s">
        <v>1714</v>
      </c>
      <c r="C1359" t="s">
        <v>880</v>
      </c>
      <c r="J1359">
        <v>1</v>
      </c>
      <c r="K1359">
        <v>1</v>
      </c>
      <c r="L1359">
        <v>1</v>
      </c>
      <c r="M1359">
        <v>2</v>
      </c>
      <c r="N1359">
        <v>1</v>
      </c>
      <c r="O1359">
        <v>2</v>
      </c>
      <c r="P1359">
        <v>1</v>
      </c>
      <c r="Q1359">
        <v>1</v>
      </c>
      <c r="R1359">
        <v>1</v>
      </c>
      <c r="Z1359">
        <v>11</v>
      </c>
      <c r="AA1359" t="s">
        <v>1555</v>
      </c>
    </row>
    <row r="1360" spans="1:27" x14ac:dyDescent="0.3">
      <c r="A1360">
        <v>1</v>
      </c>
      <c r="B1360" t="s">
        <v>1715</v>
      </c>
      <c r="C1360" t="s">
        <v>811</v>
      </c>
      <c r="J1360">
        <v>2</v>
      </c>
      <c r="K1360">
        <v>30</v>
      </c>
      <c r="L1360">
        <v>49</v>
      </c>
      <c r="M1360">
        <v>48</v>
      </c>
      <c r="N1360">
        <v>31</v>
      </c>
      <c r="O1360">
        <v>52</v>
      </c>
      <c r="P1360">
        <v>66</v>
      </c>
      <c r="Q1360">
        <v>52</v>
      </c>
      <c r="R1360">
        <v>50</v>
      </c>
      <c r="S1360">
        <v>33</v>
      </c>
      <c r="T1360">
        <v>25</v>
      </c>
      <c r="Z1360">
        <v>438</v>
      </c>
      <c r="AA1360" t="s">
        <v>1555</v>
      </c>
    </row>
    <row r="1361" spans="1:27" x14ac:dyDescent="0.3">
      <c r="A1361">
        <v>2</v>
      </c>
      <c r="B1361" t="s">
        <v>1715</v>
      </c>
      <c r="C1361" t="s">
        <v>811</v>
      </c>
      <c r="K1361">
        <v>1</v>
      </c>
      <c r="L1361">
        <v>2</v>
      </c>
      <c r="M1361">
        <v>2</v>
      </c>
      <c r="N1361">
        <v>1</v>
      </c>
      <c r="O1361">
        <v>1</v>
      </c>
      <c r="P1361">
        <v>2</v>
      </c>
      <c r="Q1361">
        <v>2</v>
      </c>
      <c r="R1361">
        <v>2</v>
      </c>
      <c r="S1361">
        <v>2</v>
      </c>
      <c r="T1361">
        <v>2</v>
      </c>
      <c r="Z1361">
        <v>17</v>
      </c>
      <c r="AA1361" t="s">
        <v>1555</v>
      </c>
    </row>
    <row r="1362" spans="1:27" x14ac:dyDescent="0.3">
      <c r="A1362">
        <v>1</v>
      </c>
      <c r="B1362" t="s">
        <v>1716</v>
      </c>
      <c r="C1362" t="s">
        <v>929</v>
      </c>
      <c r="J1362">
        <v>9</v>
      </c>
      <c r="K1362">
        <v>33</v>
      </c>
      <c r="L1362">
        <v>42</v>
      </c>
      <c r="M1362">
        <v>33</v>
      </c>
      <c r="R1362">
        <v>3</v>
      </c>
      <c r="Z1362">
        <v>120</v>
      </c>
      <c r="AA1362" t="s">
        <v>1555</v>
      </c>
    </row>
    <row r="1363" spans="1:27" x14ac:dyDescent="0.3">
      <c r="A1363">
        <v>1</v>
      </c>
      <c r="B1363" t="s">
        <v>1717</v>
      </c>
      <c r="C1363" t="s">
        <v>857</v>
      </c>
      <c r="J1363">
        <v>11</v>
      </c>
      <c r="M1363">
        <v>5</v>
      </c>
      <c r="Z1363">
        <v>16</v>
      </c>
      <c r="AA1363" t="s">
        <v>1555</v>
      </c>
    </row>
    <row r="1364" spans="1:27" x14ac:dyDescent="0.3">
      <c r="A1364">
        <v>1</v>
      </c>
      <c r="B1364" t="s">
        <v>1718</v>
      </c>
      <c r="C1364" t="s">
        <v>844</v>
      </c>
      <c r="J1364">
        <v>20</v>
      </c>
      <c r="K1364">
        <v>31</v>
      </c>
      <c r="L1364">
        <v>35</v>
      </c>
      <c r="M1364">
        <v>22</v>
      </c>
      <c r="N1364">
        <v>14</v>
      </c>
      <c r="O1364">
        <v>10</v>
      </c>
      <c r="P1364">
        <v>9</v>
      </c>
      <c r="Z1364">
        <v>141</v>
      </c>
      <c r="AA1364" t="s">
        <v>1555</v>
      </c>
    </row>
    <row r="1365" spans="1:27" x14ac:dyDescent="0.3">
      <c r="A1365">
        <v>1</v>
      </c>
      <c r="B1365" t="s">
        <v>1719</v>
      </c>
      <c r="C1365" t="s">
        <v>857</v>
      </c>
      <c r="J1365">
        <v>9</v>
      </c>
      <c r="K1365">
        <v>11</v>
      </c>
      <c r="L1365">
        <v>2</v>
      </c>
      <c r="M1365">
        <v>4</v>
      </c>
      <c r="Z1365">
        <v>26</v>
      </c>
      <c r="AA1365" t="s">
        <v>1555</v>
      </c>
    </row>
    <row r="1366" spans="1:27" x14ac:dyDescent="0.3">
      <c r="A1366">
        <v>1</v>
      </c>
      <c r="B1366" t="s">
        <v>1720</v>
      </c>
      <c r="C1366" t="s">
        <v>978</v>
      </c>
      <c r="J1366">
        <v>2</v>
      </c>
      <c r="K1366">
        <v>18</v>
      </c>
      <c r="L1366">
        <v>34</v>
      </c>
      <c r="M1366">
        <v>54</v>
      </c>
      <c r="N1366">
        <v>53</v>
      </c>
      <c r="O1366">
        <v>51</v>
      </c>
      <c r="P1366">
        <v>41</v>
      </c>
      <c r="Q1366">
        <v>40</v>
      </c>
      <c r="R1366">
        <v>20</v>
      </c>
      <c r="S1366">
        <v>19</v>
      </c>
      <c r="T1366">
        <v>12</v>
      </c>
      <c r="Z1366">
        <v>344</v>
      </c>
      <c r="AA1366" t="s">
        <v>1555</v>
      </c>
    </row>
    <row r="1367" spans="1:27" x14ac:dyDescent="0.3">
      <c r="A1367">
        <v>1</v>
      </c>
      <c r="B1367" t="s">
        <v>1721</v>
      </c>
      <c r="C1367" t="s">
        <v>1722</v>
      </c>
      <c r="J1367">
        <v>2</v>
      </c>
      <c r="K1367">
        <v>7</v>
      </c>
      <c r="L1367">
        <v>6</v>
      </c>
      <c r="M1367">
        <v>8</v>
      </c>
      <c r="N1367">
        <v>24</v>
      </c>
      <c r="O1367">
        <v>17</v>
      </c>
      <c r="P1367">
        <v>20</v>
      </c>
      <c r="Q1367">
        <v>15</v>
      </c>
      <c r="R1367">
        <v>23</v>
      </c>
      <c r="T1367">
        <v>3</v>
      </c>
      <c r="Z1367">
        <v>125</v>
      </c>
      <c r="AA1367" t="s">
        <v>1555</v>
      </c>
    </row>
    <row r="1368" spans="1:27" x14ac:dyDescent="0.3">
      <c r="A1368">
        <v>1</v>
      </c>
      <c r="B1368" t="s">
        <v>1723</v>
      </c>
      <c r="C1368" t="s">
        <v>1724</v>
      </c>
      <c r="P1368">
        <v>6</v>
      </c>
      <c r="Z1368">
        <v>6</v>
      </c>
      <c r="AA1368" t="s">
        <v>1555</v>
      </c>
    </row>
    <row r="1369" spans="1:27" x14ac:dyDescent="0.3">
      <c r="A1369">
        <v>1</v>
      </c>
      <c r="B1369" t="s">
        <v>1725</v>
      </c>
      <c r="C1369" t="s">
        <v>872</v>
      </c>
      <c r="O1369">
        <v>9</v>
      </c>
      <c r="P1369">
        <v>2</v>
      </c>
      <c r="Q1369">
        <v>3</v>
      </c>
      <c r="R1369">
        <v>1</v>
      </c>
      <c r="Z1369">
        <v>15</v>
      </c>
      <c r="AA1369" t="s">
        <v>1555</v>
      </c>
    </row>
    <row r="1370" spans="1:27" x14ac:dyDescent="0.3">
      <c r="A1370">
        <v>1</v>
      </c>
      <c r="B1370" t="s">
        <v>1726</v>
      </c>
      <c r="C1370" t="s">
        <v>1727</v>
      </c>
      <c r="J1370">
        <v>3</v>
      </c>
      <c r="K1370">
        <v>1</v>
      </c>
      <c r="R1370">
        <v>3</v>
      </c>
      <c r="Z1370">
        <v>7</v>
      </c>
      <c r="AA1370" t="s">
        <v>1555</v>
      </c>
    </row>
    <row r="1371" spans="1:27" x14ac:dyDescent="0.3">
      <c r="A1371">
        <v>1</v>
      </c>
      <c r="B1371" t="s">
        <v>1728</v>
      </c>
      <c r="C1371" t="s">
        <v>872</v>
      </c>
      <c r="J1371">
        <v>3</v>
      </c>
      <c r="K1371">
        <v>7</v>
      </c>
      <c r="L1371">
        <v>22</v>
      </c>
      <c r="M1371">
        <v>21</v>
      </c>
      <c r="N1371">
        <v>6</v>
      </c>
      <c r="O1371">
        <v>9</v>
      </c>
      <c r="P1371">
        <v>10</v>
      </c>
      <c r="Q1371">
        <v>6</v>
      </c>
      <c r="Z1371">
        <v>84</v>
      </c>
      <c r="AA1371" t="s">
        <v>1555</v>
      </c>
    </row>
    <row r="1372" spans="1:27" x14ac:dyDescent="0.3">
      <c r="A1372">
        <v>1</v>
      </c>
      <c r="B1372" t="s">
        <v>1729</v>
      </c>
      <c r="C1372" t="s">
        <v>1419</v>
      </c>
      <c r="K1372">
        <v>9</v>
      </c>
      <c r="L1372">
        <v>10</v>
      </c>
      <c r="M1372">
        <v>19</v>
      </c>
      <c r="N1372">
        <v>38</v>
      </c>
      <c r="O1372">
        <v>40</v>
      </c>
      <c r="P1372">
        <v>42</v>
      </c>
      <c r="Q1372">
        <v>23</v>
      </c>
      <c r="R1372">
        <v>19</v>
      </c>
      <c r="S1372">
        <v>14</v>
      </c>
      <c r="Z1372">
        <v>214</v>
      </c>
      <c r="AA1372" t="s">
        <v>1555</v>
      </c>
    </row>
    <row r="1373" spans="1:27" x14ac:dyDescent="0.3">
      <c r="A1373">
        <v>1</v>
      </c>
      <c r="B1373" t="s">
        <v>1730</v>
      </c>
      <c r="C1373" t="s">
        <v>1727</v>
      </c>
      <c r="J1373">
        <v>3</v>
      </c>
      <c r="K1373">
        <v>5</v>
      </c>
      <c r="L1373">
        <v>2</v>
      </c>
      <c r="M1373">
        <v>3</v>
      </c>
      <c r="N1373">
        <v>2</v>
      </c>
      <c r="O1373">
        <v>2</v>
      </c>
      <c r="Q1373">
        <v>1</v>
      </c>
      <c r="Z1373">
        <v>18</v>
      </c>
      <c r="AA1373" t="s">
        <v>1555</v>
      </c>
    </row>
    <row r="1374" spans="1:27" x14ac:dyDescent="0.3">
      <c r="A1374">
        <v>2</v>
      </c>
      <c r="B1374" t="s">
        <v>2260</v>
      </c>
      <c r="C1374" t="s">
        <v>857</v>
      </c>
      <c r="J1374">
        <v>3</v>
      </c>
      <c r="K1374">
        <v>5</v>
      </c>
      <c r="L1374">
        <v>2</v>
      </c>
      <c r="M1374">
        <v>2</v>
      </c>
      <c r="N1374">
        <v>5</v>
      </c>
      <c r="Z1374">
        <v>17</v>
      </c>
      <c r="AA1374" t="s">
        <v>1555</v>
      </c>
    </row>
    <row r="1375" spans="1:27" x14ac:dyDescent="0.3">
      <c r="A1375">
        <v>1</v>
      </c>
      <c r="B1375" t="s">
        <v>1731</v>
      </c>
      <c r="C1375" t="s">
        <v>1147</v>
      </c>
      <c r="J1375">
        <v>1</v>
      </c>
      <c r="Z1375">
        <v>1</v>
      </c>
      <c r="AA1375" t="s">
        <v>1555</v>
      </c>
    </row>
    <row r="1376" spans="1:27" x14ac:dyDescent="0.3">
      <c r="A1376">
        <v>1</v>
      </c>
      <c r="B1376" t="s">
        <v>1732</v>
      </c>
      <c r="C1376" t="s">
        <v>857</v>
      </c>
      <c r="M1376">
        <v>6</v>
      </c>
      <c r="Z1376">
        <v>6</v>
      </c>
      <c r="AA1376" t="s">
        <v>1555</v>
      </c>
    </row>
    <row r="1377" spans="1:27" x14ac:dyDescent="0.3">
      <c r="A1377">
        <v>1</v>
      </c>
      <c r="B1377" t="s">
        <v>1733</v>
      </c>
      <c r="C1377" t="s">
        <v>844</v>
      </c>
      <c r="J1377">
        <v>10</v>
      </c>
      <c r="N1377">
        <v>3</v>
      </c>
      <c r="O1377">
        <v>3</v>
      </c>
      <c r="P1377">
        <v>2</v>
      </c>
      <c r="R1377">
        <v>9</v>
      </c>
      <c r="Z1377">
        <v>27</v>
      </c>
      <c r="AA1377" t="s">
        <v>1555</v>
      </c>
    </row>
    <row r="1378" spans="1:27" x14ac:dyDescent="0.3">
      <c r="A1378">
        <v>1</v>
      </c>
      <c r="B1378" t="s">
        <v>1734</v>
      </c>
      <c r="C1378" t="s">
        <v>857</v>
      </c>
      <c r="J1378">
        <v>10</v>
      </c>
      <c r="K1378">
        <v>18</v>
      </c>
      <c r="Z1378">
        <v>28</v>
      </c>
      <c r="AA1378" t="s">
        <v>1555</v>
      </c>
    </row>
    <row r="1379" spans="1:27" x14ac:dyDescent="0.3">
      <c r="A1379">
        <v>2</v>
      </c>
      <c r="B1379" t="s">
        <v>1734</v>
      </c>
      <c r="C1379" t="s">
        <v>857</v>
      </c>
      <c r="R1379">
        <v>1</v>
      </c>
      <c r="Z1379">
        <v>1</v>
      </c>
      <c r="AA1379" t="s">
        <v>1555</v>
      </c>
    </row>
    <row r="1380" spans="1:27" x14ac:dyDescent="0.3">
      <c r="A1380">
        <v>1</v>
      </c>
      <c r="B1380" t="s">
        <v>1735</v>
      </c>
      <c r="C1380" t="s">
        <v>844</v>
      </c>
      <c r="J1380">
        <v>2</v>
      </c>
      <c r="K1380">
        <v>18</v>
      </c>
      <c r="L1380">
        <v>11</v>
      </c>
      <c r="M1380">
        <v>13</v>
      </c>
      <c r="N1380">
        <v>12</v>
      </c>
      <c r="O1380">
        <v>13</v>
      </c>
      <c r="P1380">
        <v>8</v>
      </c>
      <c r="R1380">
        <v>4</v>
      </c>
      <c r="S1380">
        <v>2</v>
      </c>
      <c r="Z1380">
        <v>83</v>
      </c>
      <c r="AA1380" t="s">
        <v>1555</v>
      </c>
    </row>
    <row r="1381" spans="1:27" x14ac:dyDescent="0.3">
      <c r="A1381">
        <v>1</v>
      </c>
      <c r="B1381" t="s">
        <v>1736</v>
      </c>
      <c r="C1381" t="s">
        <v>857</v>
      </c>
      <c r="K1381">
        <v>10</v>
      </c>
      <c r="L1381">
        <v>15</v>
      </c>
      <c r="M1381">
        <v>16</v>
      </c>
      <c r="N1381">
        <v>15</v>
      </c>
      <c r="O1381">
        <v>4</v>
      </c>
      <c r="P1381">
        <v>5</v>
      </c>
      <c r="Z1381">
        <v>65</v>
      </c>
      <c r="AA1381" t="s">
        <v>1555</v>
      </c>
    </row>
    <row r="1382" spans="1:27" x14ac:dyDescent="0.3">
      <c r="A1382">
        <v>1</v>
      </c>
      <c r="B1382" t="s">
        <v>1737</v>
      </c>
      <c r="C1382" t="s">
        <v>857</v>
      </c>
      <c r="K1382">
        <v>2</v>
      </c>
      <c r="M1382">
        <v>2</v>
      </c>
      <c r="N1382">
        <v>1</v>
      </c>
      <c r="Z1382">
        <v>5</v>
      </c>
      <c r="AA1382" t="s">
        <v>1555</v>
      </c>
    </row>
    <row r="1383" spans="1:27" x14ac:dyDescent="0.3">
      <c r="A1383">
        <v>1</v>
      </c>
      <c r="B1383" t="s">
        <v>1738</v>
      </c>
      <c r="C1383" t="s">
        <v>1313</v>
      </c>
      <c r="K1383">
        <v>4</v>
      </c>
      <c r="L1383">
        <v>5</v>
      </c>
      <c r="M1383">
        <v>2</v>
      </c>
      <c r="N1383">
        <v>3</v>
      </c>
      <c r="O1383">
        <v>2</v>
      </c>
      <c r="Z1383">
        <v>16</v>
      </c>
      <c r="AA1383" t="s">
        <v>1555</v>
      </c>
    </row>
    <row r="1384" spans="1:27" x14ac:dyDescent="0.3">
      <c r="A1384">
        <v>1</v>
      </c>
      <c r="B1384" t="s">
        <v>1739</v>
      </c>
      <c r="C1384" t="s">
        <v>857</v>
      </c>
      <c r="K1384">
        <v>18</v>
      </c>
      <c r="L1384">
        <v>23</v>
      </c>
      <c r="M1384">
        <v>18</v>
      </c>
      <c r="N1384">
        <v>17</v>
      </c>
      <c r="O1384">
        <v>9</v>
      </c>
      <c r="P1384">
        <v>3</v>
      </c>
      <c r="Z1384">
        <v>88</v>
      </c>
      <c r="AA1384" t="s">
        <v>1555</v>
      </c>
    </row>
    <row r="1385" spans="1:27" x14ac:dyDescent="0.3">
      <c r="A1385">
        <v>1</v>
      </c>
      <c r="B1385" t="s">
        <v>1740</v>
      </c>
      <c r="C1385" t="s">
        <v>844</v>
      </c>
      <c r="M1385">
        <v>5</v>
      </c>
      <c r="N1385">
        <v>6</v>
      </c>
      <c r="O1385">
        <v>6</v>
      </c>
      <c r="P1385">
        <v>2</v>
      </c>
      <c r="Z1385">
        <v>19</v>
      </c>
      <c r="AA1385" t="s">
        <v>1555</v>
      </c>
    </row>
    <row r="1386" spans="1:27" x14ac:dyDescent="0.3">
      <c r="A1386">
        <v>1</v>
      </c>
      <c r="B1386" t="s">
        <v>1741</v>
      </c>
      <c r="C1386" t="s">
        <v>857</v>
      </c>
      <c r="K1386">
        <v>2</v>
      </c>
      <c r="M1386">
        <v>4</v>
      </c>
      <c r="N1386">
        <v>2</v>
      </c>
      <c r="Z1386">
        <v>8</v>
      </c>
      <c r="AA1386" t="s">
        <v>1555</v>
      </c>
    </row>
    <row r="1387" spans="1:27" x14ac:dyDescent="0.3">
      <c r="A1387">
        <v>1</v>
      </c>
      <c r="B1387" t="s">
        <v>1742</v>
      </c>
      <c r="C1387" t="s">
        <v>962</v>
      </c>
      <c r="K1387">
        <v>10</v>
      </c>
      <c r="L1387">
        <v>5</v>
      </c>
      <c r="M1387">
        <v>4</v>
      </c>
      <c r="N1387">
        <v>4</v>
      </c>
      <c r="O1387">
        <v>3</v>
      </c>
      <c r="P1387">
        <v>1</v>
      </c>
      <c r="Z1387">
        <v>27</v>
      </c>
      <c r="AA1387" t="s">
        <v>1555</v>
      </c>
    </row>
    <row r="1388" spans="1:27" x14ac:dyDescent="0.3">
      <c r="A1388">
        <v>1</v>
      </c>
      <c r="B1388" t="s">
        <v>1743</v>
      </c>
      <c r="C1388" t="s">
        <v>844</v>
      </c>
      <c r="K1388">
        <v>8</v>
      </c>
      <c r="L1388">
        <v>13</v>
      </c>
      <c r="M1388">
        <v>13</v>
      </c>
      <c r="N1388">
        <v>9</v>
      </c>
      <c r="O1388">
        <v>7</v>
      </c>
      <c r="P1388">
        <v>5</v>
      </c>
      <c r="Q1388">
        <v>1</v>
      </c>
      <c r="R1388">
        <v>3</v>
      </c>
      <c r="S1388">
        <v>2</v>
      </c>
      <c r="T1388">
        <v>3</v>
      </c>
      <c r="Z1388">
        <v>64</v>
      </c>
      <c r="AA1388" t="s">
        <v>1555</v>
      </c>
    </row>
    <row r="1389" spans="1:27" x14ac:dyDescent="0.3">
      <c r="A1389">
        <v>1</v>
      </c>
      <c r="B1389" t="s">
        <v>1744</v>
      </c>
      <c r="C1389" t="s">
        <v>857</v>
      </c>
      <c r="K1389">
        <v>28</v>
      </c>
      <c r="L1389">
        <v>33</v>
      </c>
      <c r="M1389">
        <v>29</v>
      </c>
      <c r="N1389">
        <v>24</v>
      </c>
      <c r="O1389">
        <v>21</v>
      </c>
      <c r="P1389">
        <v>18</v>
      </c>
      <c r="Q1389">
        <v>10</v>
      </c>
      <c r="R1389">
        <v>9</v>
      </c>
      <c r="S1389">
        <v>9</v>
      </c>
      <c r="T1389">
        <v>2</v>
      </c>
      <c r="Z1389">
        <v>183</v>
      </c>
      <c r="AA1389" t="s">
        <v>1555</v>
      </c>
    </row>
    <row r="1390" spans="1:27" x14ac:dyDescent="0.3">
      <c r="A1390">
        <v>1</v>
      </c>
      <c r="B1390" t="s">
        <v>1745</v>
      </c>
      <c r="C1390" t="s">
        <v>844</v>
      </c>
      <c r="J1390">
        <v>55</v>
      </c>
      <c r="K1390">
        <v>60</v>
      </c>
      <c r="L1390">
        <v>67</v>
      </c>
      <c r="M1390">
        <v>44</v>
      </c>
      <c r="S1390">
        <v>2</v>
      </c>
      <c r="Z1390">
        <v>228</v>
      </c>
      <c r="AA1390" t="s">
        <v>1555</v>
      </c>
    </row>
    <row r="1391" spans="1:27" x14ac:dyDescent="0.3">
      <c r="A1391">
        <v>1</v>
      </c>
      <c r="B1391" t="s">
        <v>1746</v>
      </c>
      <c r="C1391" t="s">
        <v>857</v>
      </c>
      <c r="K1391">
        <v>33</v>
      </c>
      <c r="L1391">
        <v>44</v>
      </c>
      <c r="M1391">
        <v>33</v>
      </c>
      <c r="N1391">
        <v>24</v>
      </c>
      <c r="Z1391">
        <v>134</v>
      </c>
      <c r="AA1391" t="s">
        <v>1555</v>
      </c>
    </row>
    <row r="1392" spans="1:27" x14ac:dyDescent="0.3">
      <c r="A1392">
        <v>1</v>
      </c>
      <c r="B1392" t="s">
        <v>1747</v>
      </c>
      <c r="C1392" t="s">
        <v>1013</v>
      </c>
      <c r="J1392">
        <v>4</v>
      </c>
      <c r="K1392">
        <v>23</v>
      </c>
      <c r="L1392">
        <v>36</v>
      </c>
      <c r="M1392">
        <v>47</v>
      </c>
      <c r="N1392">
        <v>32</v>
      </c>
      <c r="O1392">
        <v>29</v>
      </c>
      <c r="P1392">
        <v>26</v>
      </c>
      <c r="Q1392">
        <v>3</v>
      </c>
      <c r="Z1392">
        <v>200</v>
      </c>
      <c r="AA1392" t="s">
        <v>1555</v>
      </c>
    </row>
    <row r="1393" spans="1:27" x14ac:dyDescent="0.3">
      <c r="A1393">
        <v>2</v>
      </c>
      <c r="B1393" t="s">
        <v>1747</v>
      </c>
      <c r="C1393" t="s">
        <v>1013</v>
      </c>
      <c r="K1393">
        <v>1</v>
      </c>
      <c r="L1393">
        <v>1</v>
      </c>
      <c r="M1393">
        <v>1</v>
      </c>
      <c r="N1393">
        <v>1</v>
      </c>
      <c r="O1393">
        <v>1</v>
      </c>
      <c r="P1393">
        <v>1</v>
      </c>
      <c r="Q1393">
        <v>1</v>
      </c>
      <c r="R1393">
        <v>1</v>
      </c>
      <c r="S1393">
        <v>1</v>
      </c>
      <c r="T1393">
        <v>1</v>
      </c>
      <c r="Z1393">
        <v>10</v>
      </c>
      <c r="AA1393" t="s">
        <v>1555</v>
      </c>
    </row>
    <row r="1394" spans="1:27" x14ac:dyDescent="0.3">
      <c r="A1394">
        <v>1</v>
      </c>
      <c r="B1394" t="s">
        <v>1748</v>
      </c>
      <c r="C1394" t="s">
        <v>1220</v>
      </c>
      <c r="M1394">
        <v>19</v>
      </c>
      <c r="N1394">
        <v>11</v>
      </c>
      <c r="O1394">
        <v>30</v>
      </c>
      <c r="P1394">
        <v>27</v>
      </c>
      <c r="Q1394">
        <v>1</v>
      </c>
      <c r="R1394">
        <v>10</v>
      </c>
      <c r="Z1394">
        <v>98</v>
      </c>
      <c r="AA1394" t="s">
        <v>1555</v>
      </c>
    </row>
    <row r="1395" spans="1:27" x14ac:dyDescent="0.3">
      <c r="A1395">
        <v>2</v>
      </c>
      <c r="B1395" t="s">
        <v>1748</v>
      </c>
      <c r="C1395" t="s">
        <v>1220</v>
      </c>
      <c r="K1395">
        <v>1</v>
      </c>
      <c r="L1395">
        <v>1</v>
      </c>
      <c r="M1395">
        <v>1</v>
      </c>
      <c r="N1395">
        <v>1</v>
      </c>
      <c r="O1395">
        <v>1</v>
      </c>
      <c r="P1395">
        <v>1</v>
      </c>
      <c r="Q1395">
        <v>1</v>
      </c>
      <c r="R1395">
        <v>1</v>
      </c>
      <c r="S1395">
        <v>1</v>
      </c>
      <c r="T1395">
        <v>1</v>
      </c>
      <c r="Z1395">
        <v>10</v>
      </c>
      <c r="AA1395" t="s">
        <v>1555</v>
      </c>
    </row>
    <row r="1396" spans="1:27" x14ac:dyDescent="0.3">
      <c r="A1396">
        <v>1</v>
      </c>
      <c r="B1396" t="s">
        <v>1749</v>
      </c>
      <c r="C1396" t="s">
        <v>857</v>
      </c>
      <c r="Q1396">
        <v>5</v>
      </c>
      <c r="Z1396">
        <v>5</v>
      </c>
      <c r="AA1396" t="s">
        <v>1555</v>
      </c>
    </row>
    <row r="1397" spans="1:27" x14ac:dyDescent="0.3">
      <c r="A1397">
        <v>2</v>
      </c>
      <c r="B1397" t="s">
        <v>1750</v>
      </c>
      <c r="C1397" t="s">
        <v>1205</v>
      </c>
      <c r="K1397">
        <v>1</v>
      </c>
      <c r="M1397">
        <v>1</v>
      </c>
      <c r="N1397">
        <v>1</v>
      </c>
      <c r="O1397">
        <v>1</v>
      </c>
      <c r="P1397">
        <v>2</v>
      </c>
      <c r="R1397">
        <v>1</v>
      </c>
      <c r="S1397">
        <v>1</v>
      </c>
      <c r="T1397">
        <v>1</v>
      </c>
      <c r="Z1397">
        <v>9</v>
      </c>
      <c r="AA1397" t="s">
        <v>1555</v>
      </c>
    </row>
    <row r="1398" spans="1:27" x14ac:dyDescent="0.3">
      <c r="A1398">
        <v>1</v>
      </c>
      <c r="B1398" t="s">
        <v>1751</v>
      </c>
      <c r="C1398" t="s">
        <v>868</v>
      </c>
      <c r="N1398">
        <v>3</v>
      </c>
      <c r="O1398">
        <v>15</v>
      </c>
      <c r="P1398">
        <v>4</v>
      </c>
      <c r="Q1398">
        <v>2</v>
      </c>
      <c r="Z1398">
        <v>24</v>
      </c>
      <c r="AA1398" t="s">
        <v>1555</v>
      </c>
    </row>
    <row r="1399" spans="1:27" x14ac:dyDescent="0.3">
      <c r="A1399">
        <v>2</v>
      </c>
      <c r="B1399" t="s">
        <v>1751</v>
      </c>
      <c r="C1399" t="s">
        <v>868</v>
      </c>
      <c r="K1399">
        <v>1</v>
      </c>
      <c r="N1399">
        <v>1</v>
      </c>
      <c r="O1399">
        <v>2</v>
      </c>
      <c r="P1399">
        <v>2</v>
      </c>
      <c r="R1399">
        <v>1</v>
      </c>
      <c r="S1399">
        <v>1</v>
      </c>
      <c r="T1399">
        <v>1</v>
      </c>
      <c r="Z1399">
        <v>9</v>
      </c>
      <c r="AA1399" t="s">
        <v>1555</v>
      </c>
    </row>
    <row r="1400" spans="1:27" x14ac:dyDescent="0.3">
      <c r="A1400">
        <v>2</v>
      </c>
      <c r="B1400" t="s">
        <v>1752</v>
      </c>
      <c r="C1400" t="s">
        <v>1017</v>
      </c>
      <c r="K1400">
        <v>2</v>
      </c>
      <c r="L1400">
        <v>2</v>
      </c>
      <c r="M1400">
        <v>1</v>
      </c>
      <c r="N1400">
        <v>1</v>
      </c>
      <c r="O1400">
        <v>2</v>
      </c>
      <c r="Z1400">
        <v>8</v>
      </c>
      <c r="AA1400" t="s">
        <v>1555</v>
      </c>
    </row>
    <row r="1401" spans="1:27" x14ac:dyDescent="0.3">
      <c r="A1401">
        <v>1</v>
      </c>
      <c r="B1401" t="s">
        <v>1753</v>
      </c>
      <c r="C1401" t="s">
        <v>1207</v>
      </c>
      <c r="Q1401">
        <v>1</v>
      </c>
      <c r="Z1401">
        <v>1</v>
      </c>
      <c r="AA1401" t="s">
        <v>1555</v>
      </c>
    </row>
    <row r="1402" spans="1:27" x14ac:dyDescent="0.3">
      <c r="A1402">
        <v>1</v>
      </c>
      <c r="B1402" t="s">
        <v>1754</v>
      </c>
      <c r="C1402" t="s">
        <v>1219</v>
      </c>
      <c r="X1402">
        <v>1</v>
      </c>
      <c r="Z1402">
        <v>1</v>
      </c>
      <c r="AA1402" t="s">
        <v>1555</v>
      </c>
    </row>
    <row r="1403" spans="1:27" x14ac:dyDescent="0.3">
      <c r="A1403">
        <v>1</v>
      </c>
      <c r="B1403" t="s">
        <v>1755</v>
      </c>
      <c r="C1403" t="s">
        <v>844</v>
      </c>
      <c r="W1403">
        <v>3</v>
      </c>
      <c r="X1403">
        <v>3</v>
      </c>
      <c r="Z1403">
        <v>6</v>
      </c>
      <c r="AA1403" t="s">
        <v>1555</v>
      </c>
    </row>
    <row r="1404" spans="1:27" x14ac:dyDescent="0.3">
      <c r="A1404">
        <v>1</v>
      </c>
      <c r="B1404" t="s">
        <v>1756</v>
      </c>
      <c r="C1404" t="s">
        <v>811</v>
      </c>
      <c r="Q1404">
        <v>21</v>
      </c>
      <c r="R1404">
        <v>2</v>
      </c>
      <c r="Z1404">
        <v>23</v>
      </c>
      <c r="AA1404" t="s">
        <v>1555</v>
      </c>
    </row>
    <row r="1405" spans="1:27" x14ac:dyDescent="0.3">
      <c r="A1405">
        <v>1</v>
      </c>
      <c r="B1405" t="s">
        <v>1757</v>
      </c>
      <c r="C1405" t="s">
        <v>1758</v>
      </c>
      <c r="W1405">
        <v>1</v>
      </c>
      <c r="Z1405">
        <v>1</v>
      </c>
      <c r="AA1405" t="s">
        <v>1555</v>
      </c>
    </row>
    <row r="1406" spans="1:27" x14ac:dyDescent="0.3">
      <c r="A1406">
        <v>2</v>
      </c>
      <c r="B1406" t="s">
        <v>1759</v>
      </c>
      <c r="C1406" t="s">
        <v>811</v>
      </c>
      <c r="F1406">
        <v>1</v>
      </c>
      <c r="G1406">
        <v>2</v>
      </c>
      <c r="H1406">
        <v>3</v>
      </c>
      <c r="I1406">
        <v>2</v>
      </c>
      <c r="J1406">
        <v>2</v>
      </c>
      <c r="K1406">
        <v>1</v>
      </c>
      <c r="Z1406">
        <v>11</v>
      </c>
      <c r="AA1406" t="s">
        <v>1555</v>
      </c>
    </row>
    <row r="1407" spans="1:27" x14ac:dyDescent="0.3">
      <c r="A1407">
        <v>1</v>
      </c>
      <c r="B1407" t="s">
        <v>1760</v>
      </c>
      <c r="C1407" t="s">
        <v>1224</v>
      </c>
      <c r="E1407">
        <v>1</v>
      </c>
      <c r="Z1407">
        <v>1</v>
      </c>
      <c r="AA1407" t="s">
        <v>1555</v>
      </c>
    </row>
    <row r="1408" spans="1:27" x14ac:dyDescent="0.3">
      <c r="A1408">
        <v>2</v>
      </c>
      <c r="B1408" t="s">
        <v>1760</v>
      </c>
      <c r="C1408" t="s">
        <v>1224</v>
      </c>
      <c r="F1408">
        <v>1</v>
      </c>
      <c r="G1408">
        <v>2</v>
      </c>
      <c r="H1408">
        <v>2</v>
      </c>
      <c r="J1408">
        <v>2</v>
      </c>
      <c r="K1408">
        <v>1</v>
      </c>
      <c r="Z1408">
        <v>8</v>
      </c>
      <c r="AA1408" t="s">
        <v>1555</v>
      </c>
    </row>
    <row r="1409" spans="1:27" x14ac:dyDescent="0.3">
      <c r="A1409">
        <v>2</v>
      </c>
      <c r="B1409" t="s">
        <v>2272</v>
      </c>
      <c r="C1409" t="s">
        <v>911</v>
      </c>
      <c r="G1409">
        <v>1</v>
      </c>
      <c r="H1409">
        <v>2</v>
      </c>
      <c r="J1409">
        <v>2</v>
      </c>
      <c r="K1409">
        <v>1</v>
      </c>
      <c r="Z1409">
        <v>6</v>
      </c>
      <c r="AA1409" t="s">
        <v>1555</v>
      </c>
    </row>
    <row r="1410" spans="1:27" x14ac:dyDescent="0.3">
      <c r="A1410">
        <v>1</v>
      </c>
      <c r="B1410" t="s">
        <v>1761</v>
      </c>
      <c r="C1410" t="s">
        <v>937</v>
      </c>
      <c r="K1410">
        <v>59</v>
      </c>
      <c r="L1410">
        <v>71</v>
      </c>
      <c r="M1410">
        <v>99</v>
      </c>
      <c r="N1410">
        <v>102</v>
      </c>
      <c r="O1410">
        <v>181</v>
      </c>
      <c r="P1410">
        <v>155</v>
      </c>
      <c r="Q1410">
        <v>75</v>
      </c>
      <c r="R1410">
        <v>73</v>
      </c>
      <c r="S1410">
        <v>50</v>
      </c>
      <c r="T1410">
        <v>48</v>
      </c>
      <c r="Z1410">
        <v>913</v>
      </c>
      <c r="AA1410" t="s">
        <v>1555</v>
      </c>
    </row>
    <row r="1411" spans="1:27" x14ac:dyDescent="0.3">
      <c r="A1411">
        <v>1</v>
      </c>
      <c r="B1411" t="s">
        <v>1762</v>
      </c>
      <c r="C1411" t="s">
        <v>844</v>
      </c>
      <c r="D1411">
        <v>2</v>
      </c>
      <c r="F1411">
        <v>1</v>
      </c>
      <c r="G1411">
        <v>4</v>
      </c>
      <c r="H1411">
        <v>1</v>
      </c>
      <c r="J1411">
        <v>6</v>
      </c>
      <c r="Z1411">
        <v>14</v>
      </c>
      <c r="AA1411" t="s">
        <v>1555</v>
      </c>
    </row>
    <row r="1412" spans="1:27" x14ac:dyDescent="0.3">
      <c r="A1412">
        <v>2</v>
      </c>
      <c r="B1412" t="s">
        <v>2273</v>
      </c>
      <c r="C1412" t="s">
        <v>857</v>
      </c>
      <c r="E1412">
        <v>1</v>
      </c>
      <c r="Z1412">
        <v>1</v>
      </c>
      <c r="AA1412" t="s">
        <v>1555</v>
      </c>
    </row>
    <row r="1413" spans="1:27" x14ac:dyDescent="0.3">
      <c r="A1413">
        <v>1</v>
      </c>
      <c r="B1413" t="s">
        <v>1763</v>
      </c>
      <c r="C1413" t="s">
        <v>844</v>
      </c>
      <c r="D1413">
        <v>2</v>
      </c>
      <c r="E1413">
        <v>5</v>
      </c>
      <c r="F1413">
        <v>5</v>
      </c>
      <c r="G1413">
        <v>2</v>
      </c>
      <c r="H1413">
        <v>3</v>
      </c>
      <c r="Z1413">
        <v>17</v>
      </c>
      <c r="AA1413" t="s">
        <v>1555</v>
      </c>
    </row>
    <row r="1414" spans="1:27" x14ac:dyDescent="0.3">
      <c r="A1414">
        <v>1</v>
      </c>
      <c r="B1414" t="s">
        <v>1764</v>
      </c>
      <c r="C1414" t="s">
        <v>1350</v>
      </c>
      <c r="D1414">
        <v>1</v>
      </c>
      <c r="Z1414">
        <v>1</v>
      </c>
      <c r="AA1414" t="s">
        <v>1555</v>
      </c>
    </row>
    <row r="1415" spans="1:27" x14ac:dyDescent="0.3">
      <c r="A1415">
        <v>1</v>
      </c>
      <c r="B1415" t="s">
        <v>1765</v>
      </c>
      <c r="C1415" t="s">
        <v>1648</v>
      </c>
      <c r="E1415">
        <v>4</v>
      </c>
      <c r="F1415">
        <v>3</v>
      </c>
      <c r="Z1415">
        <v>7</v>
      </c>
      <c r="AA1415" t="s">
        <v>1555</v>
      </c>
    </row>
    <row r="1416" spans="1:27" x14ac:dyDescent="0.3">
      <c r="A1416">
        <v>1</v>
      </c>
      <c r="B1416" t="s">
        <v>1766</v>
      </c>
      <c r="C1416" t="s">
        <v>1767</v>
      </c>
      <c r="D1416">
        <v>1</v>
      </c>
      <c r="E1416">
        <v>8</v>
      </c>
      <c r="F1416">
        <v>18</v>
      </c>
      <c r="G1416">
        <v>18</v>
      </c>
      <c r="H1416">
        <v>24</v>
      </c>
      <c r="I1416">
        <v>19</v>
      </c>
      <c r="J1416">
        <v>22</v>
      </c>
      <c r="Z1416">
        <v>110</v>
      </c>
      <c r="AA1416" t="s">
        <v>1555</v>
      </c>
    </row>
    <row r="1417" spans="1:27" x14ac:dyDescent="0.3">
      <c r="A1417">
        <v>2</v>
      </c>
      <c r="B1417" t="s">
        <v>1766</v>
      </c>
      <c r="C1417" t="s">
        <v>1767</v>
      </c>
      <c r="E1417">
        <v>1</v>
      </c>
      <c r="H1417">
        <v>2</v>
      </c>
      <c r="I1417">
        <v>1</v>
      </c>
      <c r="J1417">
        <v>1</v>
      </c>
      <c r="Z1417">
        <v>5</v>
      </c>
      <c r="AA1417" t="s">
        <v>1555</v>
      </c>
    </row>
    <row r="1418" spans="1:27" x14ac:dyDescent="0.3">
      <c r="A1418">
        <v>1</v>
      </c>
      <c r="B1418" t="s">
        <v>1768</v>
      </c>
      <c r="C1418" t="s">
        <v>857</v>
      </c>
      <c r="G1418">
        <v>2</v>
      </c>
      <c r="H1418">
        <v>18</v>
      </c>
      <c r="J1418">
        <v>1</v>
      </c>
      <c r="Z1418">
        <v>21</v>
      </c>
      <c r="AA1418" t="s">
        <v>1555</v>
      </c>
    </row>
    <row r="1419" spans="1:27" x14ac:dyDescent="0.3">
      <c r="A1419">
        <v>1</v>
      </c>
      <c r="B1419" t="s">
        <v>1769</v>
      </c>
      <c r="C1419" t="s">
        <v>844</v>
      </c>
      <c r="E1419">
        <v>4</v>
      </c>
      <c r="F1419">
        <v>17</v>
      </c>
      <c r="G1419">
        <v>16</v>
      </c>
      <c r="H1419">
        <v>12</v>
      </c>
      <c r="I1419">
        <v>11</v>
      </c>
      <c r="J1419">
        <v>8</v>
      </c>
      <c r="Z1419">
        <v>68</v>
      </c>
      <c r="AA1419" t="s">
        <v>1555</v>
      </c>
    </row>
    <row r="1420" spans="1:27" x14ac:dyDescent="0.3">
      <c r="A1420">
        <v>1</v>
      </c>
      <c r="B1420" t="s">
        <v>1770</v>
      </c>
      <c r="C1420" t="s">
        <v>857</v>
      </c>
      <c r="D1420">
        <v>1</v>
      </c>
      <c r="E1420">
        <v>6</v>
      </c>
      <c r="F1420">
        <v>13</v>
      </c>
      <c r="G1420">
        <v>17</v>
      </c>
      <c r="H1420">
        <v>19</v>
      </c>
      <c r="I1420">
        <v>18</v>
      </c>
      <c r="J1420">
        <v>16</v>
      </c>
      <c r="Z1420">
        <v>90</v>
      </c>
      <c r="AA1420" t="s">
        <v>1555</v>
      </c>
    </row>
    <row r="1421" spans="1:27" x14ac:dyDescent="0.3">
      <c r="A1421">
        <v>1</v>
      </c>
      <c r="B1421" t="s">
        <v>1771</v>
      </c>
      <c r="C1421" t="s">
        <v>844</v>
      </c>
      <c r="F1421">
        <v>6</v>
      </c>
      <c r="G1421">
        <v>3</v>
      </c>
      <c r="Z1421">
        <v>9</v>
      </c>
      <c r="AA1421" t="s">
        <v>1555</v>
      </c>
    </row>
    <row r="1422" spans="1:27" x14ac:dyDescent="0.3">
      <c r="A1422">
        <v>1</v>
      </c>
      <c r="B1422" t="s">
        <v>1772</v>
      </c>
      <c r="C1422" t="s">
        <v>857</v>
      </c>
      <c r="G1422">
        <v>2</v>
      </c>
      <c r="J1422">
        <v>5</v>
      </c>
      <c r="Z1422">
        <v>7</v>
      </c>
      <c r="AA1422" t="s">
        <v>1555</v>
      </c>
    </row>
    <row r="1423" spans="1:27" x14ac:dyDescent="0.3">
      <c r="A1423">
        <v>1</v>
      </c>
      <c r="B1423" t="s">
        <v>1773</v>
      </c>
      <c r="C1423" t="s">
        <v>872</v>
      </c>
      <c r="D1423">
        <v>2</v>
      </c>
      <c r="F1423">
        <v>3</v>
      </c>
      <c r="G1423">
        <v>4</v>
      </c>
      <c r="Z1423">
        <v>9</v>
      </c>
      <c r="AA1423" t="s">
        <v>1555</v>
      </c>
    </row>
    <row r="1424" spans="1:27" x14ac:dyDescent="0.3">
      <c r="A1424">
        <v>1</v>
      </c>
      <c r="B1424" t="s">
        <v>1774</v>
      </c>
      <c r="C1424" t="s">
        <v>978</v>
      </c>
      <c r="D1424">
        <v>4</v>
      </c>
      <c r="E1424">
        <v>7</v>
      </c>
      <c r="F1424">
        <v>14</v>
      </c>
      <c r="G1424">
        <v>5</v>
      </c>
      <c r="H1424">
        <v>3</v>
      </c>
      <c r="I1424">
        <v>6</v>
      </c>
      <c r="Z1424">
        <v>39</v>
      </c>
      <c r="AA1424" t="s">
        <v>1555</v>
      </c>
    </row>
    <row r="1425" spans="1:27" x14ac:dyDescent="0.3">
      <c r="A1425">
        <v>1</v>
      </c>
      <c r="B1425" t="s">
        <v>1775</v>
      </c>
      <c r="C1425" t="s">
        <v>1038</v>
      </c>
      <c r="E1425">
        <v>2</v>
      </c>
      <c r="F1425">
        <v>2</v>
      </c>
      <c r="G1425">
        <v>6</v>
      </c>
      <c r="H1425">
        <v>4</v>
      </c>
      <c r="I1425">
        <v>2</v>
      </c>
      <c r="J1425">
        <v>4</v>
      </c>
      <c r="Z1425">
        <v>20</v>
      </c>
      <c r="AA1425" t="s">
        <v>1555</v>
      </c>
    </row>
    <row r="1426" spans="1:27" x14ac:dyDescent="0.3">
      <c r="A1426">
        <v>1</v>
      </c>
      <c r="B1426" t="s">
        <v>1776</v>
      </c>
      <c r="C1426" t="s">
        <v>1038</v>
      </c>
      <c r="D1426">
        <v>3</v>
      </c>
      <c r="E1426">
        <v>2</v>
      </c>
      <c r="F1426">
        <v>6</v>
      </c>
      <c r="G1426">
        <v>4</v>
      </c>
      <c r="H1426">
        <v>4</v>
      </c>
      <c r="I1426">
        <v>2</v>
      </c>
      <c r="J1426">
        <v>4</v>
      </c>
      <c r="Z1426">
        <v>25</v>
      </c>
      <c r="AA1426" t="s">
        <v>1555</v>
      </c>
    </row>
    <row r="1427" spans="1:27" x14ac:dyDescent="0.3">
      <c r="A1427">
        <v>1</v>
      </c>
      <c r="B1427" t="s">
        <v>1777</v>
      </c>
      <c r="C1427" t="s">
        <v>872</v>
      </c>
      <c r="E1427">
        <v>6</v>
      </c>
      <c r="F1427">
        <v>32</v>
      </c>
      <c r="G1427">
        <v>20</v>
      </c>
      <c r="H1427">
        <v>11</v>
      </c>
      <c r="I1427">
        <v>11</v>
      </c>
      <c r="J1427">
        <v>5</v>
      </c>
      <c r="Z1427">
        <v>85</v>
      </c>
      <c r="AA1427" t="s">
        <v>1555</v>
      </c>
    </row>
    <row r="1428" spans="1:27" x14ac:dyDescent="0.3">
      <c r="A1428">
        <v>2</v>
      </c>
      <c r="B1428" t="s">
        <v>1777</v>
      </c>
      <c r="C1428" t="s">
        <v>872</v>
      </c>
      <c r="E1428">
        <v>1</v>
      </c>
      <c r="F1428">
        <v>1</v>
      </c>
      <c r="G1428">
        <v>2</v>
      </c>
      <c r="H1428">
        <v>2</v>
      </c>
      <c r="I1428">
        <v>2</v>
      </c>
      <c r="J1428">
        <v>1</v>
      </c>
      <c r="Z1428">
        <v>9</v>
      </c>
      <c r="AA1428" t="s">
        <v>1555</v>
      </c>
    </row>
    <row r="1429" spans="1:27" x14ac:dyDescent="0.3">
      <c r="A1429">
        <v>1</v>
      </c>
      <c r="B1429" t="s">
        <v>1778</v>
      </c>
      <c r="C1429" t="s">
        <v>857</v>
      </c>
      <c r="D1429">
        <v>4</v>
      </c>
      <c r="E1429">
        <v>1</v>
      </c>
      <c r="F1429">
        <v>3</v>
      </c>
      <c r="Z1429">
        <v>8</v>
      </c>
      <c r="AA1429" t="s">
        <v>1555</v>
      </c>
    </row>
    <row r="1430" spans="1:27" x14ac:dyDescent="0.3">
      <c r="A1430">
        <v>1</v>
      </c>
      <c r="B1430" t="s">
        <v>1779</v>
      </c>
      <c r="C1430" t="s">
        <v>872</v>
      </c>
      <c r="D1430">
        <v>4</v>
      </c>
      <c r="E1430">
        <v>15</v>
      </c>
      <c r="F1430">
        <v>30</v>
      </c>
      <c r="G1430">
        <v>29</v>
      </c>
      <c r="H1430">
        <v>30</v>
      </c>
      <c r="I1430">
        <v>29</v>
      </c>
      <c r="J1430">
        <v>18</v>
      </c>
      <c r="Z1430">
        <v>155</v>
      </c>
      <c r="AA1430" t="s">
        <v>1555</v>
      </c>
    </row>
    <row r="1431" spans="1:27" x14ac:dyDescent="0.3">
      <c r="A1431">
        <v>1</v>
      </c>
      <c r="B1431" t="s">
        <v>1780</v>
      </c>
      <c r="C1431" t="s">
        <v>857</v>
      </c>
      <c r="D1431">
        <v>3</v>
      </c>
      <c r="Z1431">
        <v>3</v>
      </c>
      <c r="AA1431" t="s">
        <v>1555</v>
      </c>
    </row>
    <row r="1432" spans="1:27" x14ac:dyDescent="0.3">
      <c r="A1432">
        <v>2</v>
      </c>
      <c r="B1432" t="s">
        <v>1781</v>
      </c>
      <c r="C1432" t="s">
        <v>978</v>
      </c>
      <c r="E1432">
        <v>2</v>
      </c>
      <c r="F1432">
        <v>2</v>
      </c>
      <c r="G1432">
        <v>2</v>
      </c>
      <c r="H1432">
        <v>3</v>
      </c>
      <c r="I1432">
        <v>1</v>
      </c>
      <c r="J1432">
        <v>1</v>
      </c>
      <c r="K1432">
        <v>1</v>
      </c>
      <c r="L1432">
        <v>1</v>
      </c>
      <c r="Z1432">
        <v>13</v>
      </c>
      <c r="AA1432" t="s">
        <v>1555</v>
      </c>
    </row>
    <row r="1433" spans="1:27" x14ac:dyDescent="0.3">
      <c r="A1433">
        <v>1</v>
      </c>
      <c r="B1433" t="s">
        <v>1782</v>
      </c>
      <c r="C1433" t="s">
        <v>1568</v>
      </c>
      <c r="F1433">
        <v>2</v>
      </c>
      <c r="Z1433">
        <v>2</v>
      </c>
      <c r="AA1433" t="s">
        <v>1555</v>
      </c>
    </row>
    <row r="1434" spans="1:27" x14ac:dyDescent="0.3">
      <c r="A1434">
        <v>1</v>
      </c>
      <c r="B1434" t="s">
        <v>1783</v>
      </c>
      <c r="C1434" t="s">
        <v>1784</v>
      </c>
      <c r="E1434">
        <v>2</v>
      </c>
      <c r="Z1434">
        <v>2</v>
      </c>
      <c r="AA1434" t="s">
        <v>1555</v>
      </c>
    </row>
    <row r="1435" spans="1:27" x14ac:dyDescent="0.3">
      <c r="A1435">
        <v>1</v>
      </c>
      <c r="B1435" t="s">
        <v>1785</v>
      </c>
      <c r="C1435" t="s">
        <v>1313</v>
      </c>
      <c r="E1435">
        <v>30</v>
      </c>
      <c r="F1435">
        <v>43</v>
      </c>
      <c r="G1435">
        <v>39</v>
      </c>
      <c r="H1435">
        <v>30</v>
      </c>
      <c r="I1435">
        <v>16</v>
      </c>
      <c r="J1435">
        <v>7</v>
      </c>
      <c r="K1435">
        <v>12</v>
      </c>
      <c r="L1435">
        <v>14</v>
      </c>
      <c r="Z1435">
        <v>191</v>
      </c>
      <c r="AA1435" t="s">
        <v>1555</v>
      </c>
    </row>
    <row r="1436" spans="1:27" x14ac:dyDescent="0.3">
      <c r="A1436">
        <v>2</v>
      </c>
      <c r="B1436" t="s">
        <v>1785</v>
      </c>
      <c r="C1436" t="s">
        <v>1313</v>
      </c>
      <c r="E1436">
        <v>1</v>
      </c>
      <c r="F1436">
        <v>2</v>
      </c>
      <c r="G1436">
        <v>2</v>
      </c>
      <c r="H1436">
        <v>3</v>
      </c>
      <c r="I1436">
        <v>1</v>
      </c>
      <c r="J1436">
        <v>2</v>
      </c>
      <c r="K1436">
        <v>2</v>
      </c>
      <c r="L1436">
        <v>1</v>
      </c>
      <c r="Z1436">
        <v>14</v>
      </c>
      <c r="AA1436" t="s">
        <v>1555</v>
      </c>
    </row>
    <row r="1437" spans="1:27" x14ac:dyDescent="0.3">
      <c r="A1437">
        <v>2</v>
      </c>
      <c r="B1437" t="s">
        <v>2274</v>
      </c>
      <c r="C1437" t="s">
        <v>857</v>
      </c>
      <c r="K1437">
        <v>1</v>
      </c>
      <c r="L1437">
        <v>1</v>
      </c>
      <c r="Z1437">
        <v>2</v>
      </c>
      <c r="AA1437" t="s">
        <v>1555</v>
      </c>
    </row>
    <row r="1438" spans="1:27" x14ac:dyDescent="0.3">
      <c r="A1438">
        <v>1</v>
      </c>
      <c r="B1438" t="s">
        <v>1786</v>
      </c>
      <c r="C1438" t="s">
        <v>872</v>
      </c>
      <c r="E1438">
        <v>19</v>
      </c>
      <c r="F1438">
        <v>25</v>
      </c>
      <c r="G1438">
        <v>19</v>
      </c>
      <c r="H1438">
        <v>3</v>
      </c>
      <c r="J1438">
        <v>1</v>
      </c>
      <c r="K1438">
        <v>1</v>
      </c>
      <c r="Z1438">
        <v>68</v>
      </c>
      <c r="AA1438" t="s">
        <v>1555</v>
      </c>
    </row>
    <row r="1439" spans="1:27" x14ac:dyDescent="0.3">
      <c r="A1439">
        <v>1</v>
      </c>
      <c r="B1439" t="s">
        <v>1787</v>
      </c>
      <c r="C1439" t="s">
        <v>1727</v>
      </c>
      <c r="E1439">
        <v>1</v>
      </c>
      <c r="L1439">
        <v>2</v>
      </c>
      <c r="Z1439">
        <v>3</v>
      </c>
      <c r="AA1439" t="s">
        <v>1555</v>
      </c>
    </row>
    <row r="1440" spans="1:27" x14ac:dyDescent="0.3">
      <c r="A1440">
        <v>1</v>
      </c>
      <c r="B1440" t="s">
        <v>1788</v>
      </c>
      <c r="C1440" t="s">
        <v>1038</v>
      </c>
      <c r="E1440">
        <v>10</v>
      </c>
      <c r="Z1440">
        <v>10</v>
      </c>
      <c r="AA1440" t="s">
        <v>1555</v>
      </c>
    </row>
    <row r="1441" spans="1:27" x14ac:dyDescent="0.3">
      <c r="A1441">
        <v>1</v>
      </c>
      <c r="B1441" t="s">
        <v>1789</v>
      </c>
      <c r="C1441" t="s">
        <v>844</v>
      </c>
      <c r="E1441">
        <v>1</v>
      </c>
      <c r="Z1441">
        <v>1</v>
      </c>
      <c r="AA1441" t="s">
        <v>1555</v>
      </c>
    </row>
    <row r="1442" spans="1:27" x14ac:dyDescent="0.3">
      <c r="A1442">
        <v>1</v>
      </c>
      <c r="B1442" t="s">
        <v>1790</v>
      </c>
      <c r="C1442" t="s">
        <v>1722</v>
      </c>
      <c r="G1442">
        <v>1</v>
      </c>
      <c r="H1442">
        <v>2</v>
      </c>
      <c r="I1442">
        <v>5</v>
      </c>
      <c r="Z1442">
        <v>8</v>
      </c>
      <c r="AA1442" t="s">
        <v>1555</v>
      </c>
    </row>
    <row r="1443" spans="1:27" x14ac:dyDescent="0.3">
      <c r="A1443">
        <v>1</v>
      </c>
      <c r="B1443" t="s">
        <v>1791</v>
      </c>
      <c r="C1443" t="s">
        <v>857</v>
      </c>
      <c r="E1443">
        <v>3</v>
      </c>
      <c r="F1443">
        <v>4</v>
      </c>
      <c r="G1443">
        <v>6</v>
      </c>
      <c r="H1443">
        <v>6</v>
      </c>
      <c r="I1443">
        <v>4</v>
      </c>
      <c r="J1443">
        <v>4</v>
      </c>
      <c r="K1443">
        <v>2</v>
      </c>
      <c r="L1443">
        <v>2</v>
      </c>
      <c r="Z1443">
        <v>31</v>
      </c>
      <c r="AA1443" t="s">
        <v>1555</v>
      </c>
    </row>
    <row r="1444" spans="1:27" x14ac:dyDescent="0.3">
      <c r="A1444">
        <v>1</v>
      </c>
      <c r="B1444" t="s">
        <v>1792</v>
      </c>
      <c r="C1444" t="s">
        <v>868</v>
      </c>
      <c r="F1444">
        <v>8</v>
      </c>
      <c r="G1444">
        <v>29</v>
      </c>
      <c r="H1444">
        <v>21</v>
      </c>
      <c r="I1444">
        <v>12</v>
      </c>
      <c r="Z1444">
        <v>70</v>
      </c>
      <c r="AA1444" t="s">
        <v>1555</v>
      </c>
    </row>
    <row r="1445" spans="1:27" x14ac:dyDescent="0.3">
      <c r="A1445">
        <v>1</v>
      </c>
      <c r="B1445" t="s">
        <v>1793</v>
      </c>
      <c r="C1445" t="s">
        <v>1419</v>
      </c>
      <c r="E1445">
        <v>15</v>
      </c>
      <c r="F1445">
        <v>21</v>
      </c>
      <c r="G1445">
        <v>22</v>
      </c>
      <c r="Z1445">
        <v>58</v>
      </c>
      <c r="AA1445" t="s">
        <v>1555</v>
      </c>
    </row>
    <row r="1446" spans="1:27" x14ac:dyDescent="0.3">
      <c r="A1446">
        <v>1</v>
      </c>
      <c r="B1446" t="s">
        <v>1794</v>
      </c>
      <c r="C1446" t="s">
        <v>844</v>
      </c>
      <c r="E1446">
        <v>1</v>
      </c>
      <c r="F1446">
        <v>12</v>
      </c>
      <c r="G1446">
        <v>12</v>
      </c>
      <c r="Z1446">
        <v>25</v>
      </c>
      <c r="AA1446" t="s">
        <v>1555</v>
      </c>
    </row>
    <row r="1447" spans="1:27" x14ac:dyDescent="0.3">
      <c r="A1447">
        <v>1</v>
      </c>
      <c r="B1447" t="s">
        <v>1795</v>
      </c>
      <c r="C1447" t="s">
        <v>1317</v>
      </c>
      <c r="E1447">
        <v>11</v>
      </c>
      <c r="F1447">
        <v>66</v>
      </c>
      <c r="G1447">
        <v>71</v>
      </c>
      <c r="H1447">
        <v>50</v>
      </c>
      <c r="I1447">
        <v>39</v>
      </c>
      <c r="Z1447">
        <v>237</v>
      </c>
      <c r="AA1447" t="s">
        <v>1555</v>
      </c>
    </row>
    <row r="1448" spans="1:27" x14ac:dyDescent="0.3">
      <c r="A1448" t="s">
        <v>1206</v>
      </c>
      <c r="B1448" t="s">
        <v>1795</v>
      </c>
      <c r="C1448" t="s">
        <v>1317</v>
      </c>
      <c r="H1448">
        <v>10</v>
      </c>
      <c r="Z1448">
        <v>10</v>
      </c>
      <c r="AA1448" t="s">
        <v>1555</v>
      </c>
    </row>
    <row r="1449" spans="1:27" x14ac:dyDescent="0.3">
      <c r="A1449">
        <v>1</v>
      </c>
      <c r="B1449" t="s">
        <v>1796</v>
      </c>
      <c r="C1449" t="s">
        <v>1419</v>
      </c>
      <c r="E1449">
        <v>3</v>
      </c>
      <c r="F1449">
        <v>6</v>
      </c>
      <c r="I1449">
        <v>1</v>
      </c>
      <c r="Z1449">
        <v>10</v>
      </c>
      <c r="AA1449" t="s">
        <v>1555</v>
      </c>
    </row>
    <row r="1450" spans="1:27" x14ac:dyDescent="0.3">
      <c r="A1450">
        <v>1</v>
      </c>
      <c r="B1450" t="s">
        <v>1797</v>
      </c>
      <c r="C1450" t="s">
        <v>857</v>
      </c>
      <c r="E1450">
        <v>1</v>
      </c>
      <c r="F1450">
        <v>11</v>
      </c>
      <c r="G1450">
        <v>16</v>
      </c>
      <c r="H1450">
        <v>12</v>
      </c>
      <c r="I1450">
        <v>11</v>
      </c>
      <c r="J1450">
        <v>9</v>
      </c>
      <c r="K1450">
        <v>2</v>
      </c>
      <c r="L1450">
        <v>5</v>
      </c>
      <c r="Z1450">
        <v>67</v>
      </c>
      <c r="AA1450" t="s">
        <v>1555</v>
      </c>
    </row>
    <row r="1451" spans="1:27" x14ac:dyDescent="0.3">
      <c r="A1451">
        <v>1</v>
      </c>
      <c r="B1451" t="s">
        <v>1798</v>
      </c>
      <c r="C1451" t="s">
        <v>1234</v>
      </c>
      <c r="E1451">
        <v>4</v>
      </c>
      <c r="G1451">
        <v>3</v>
      </c>
      <c r="Z1451">
        <v>7</v>
      </c>
      <c r="AA1451" t="s">
        <v>1555</v>
      </c>
    </row>
    <row r="1452" spans="1:27" x14ac:dyDescent="0.3">
      <c r="A1452">
        <v>1</v>
      </c>
      <c r="B1452" t="s">
        <v>1799</v>
      </c>
      <c r="C1452" t="s">
        <v>1800</v>
      </c>
      <c r="E1452">
        <v>9</v>
      </c>
      <c r="F1452">
        <v>12</v>
      </c>
      <c r="G1452">
        <v>1</v>
      </c>
      <c r="H1452">
        <v>3</v>
      </c>
      <c r="Z1452">
        <v>25</v>
      </c>
      <c r="AA1452" t="s">
        <v>1555</v>
      </c>
    </row>
    <row r="1453" spans="1:27" x14ac:dyDescent="0.3">
      <c r="A1453">
        <v>1</v>
      </c>
      <c r="B1453" t="s">
        <v>1801</v>
      </c>
      <c r="C1453" t="s">
        <v>844</v>
      </c>
      <c r="E1453">
        <v>4</v>
      </c>
      <c r="F1453">
        <v>5</v>
      </c>
      <c r="G1453">
        <v>4</v>
      </c>
      <c r="H1453">
        <v>1</v>
      </c>
      <c r="Z1453">
        <v>14</v>
      </c>
      <c r="AA1453" t="s">
        <v>1555</v>
      </c>
    </row>
    <row r="1454" spans="1:27" x14ac:dyDescent="0.3">
      <c r="A1454">
        <v>1</v>
      </c>
      <c r="B1454" t="s">
        <v>1802</v>
      </c>
      <c r="C1454" t="s">
        <v>1234</v>
      </c>
      <c r="E1454">
        <v>20</v>
      </c>
      <c r="F1454">
        <v>28</v>
      </c>
      <c r="G1454">
        <v>30</v>
      </c>
      <c r="H1454">
        <v>126</v>
      </c>
      <c r="I1454">
        <v>119</v>
      </c>
      <c r="J1454">
        <v>90</v>
      </c>
      <c r="K1454">
        <v>77</v>
      </c>
      <c r="L1454">
        <v>69</v>
      </c>
      <c r="Z1454">
        <v>559</v>
      </c>
      <c r="AA1454" t="s">
        <v>1555</v>
      </c>
    </row>
    <row r="1455" spans="1:27" x14ac:dyDescent="0.3">
      <c r="A1455">
        <v>1</v>
      </c>
      <c r="B1455" t="s">
        <v>1803</v>
      </c>
      <c r="C1455" t="s">
        <v>1800</v>
      </c>
      <c r="E1455">
        <v>19</v>
      </c>
      <c r="F1455">
        <v>22</v>
      </c>
      <c r="G1455">
        <v>27</v>
      </c>
      <c r="H1455">
        <v>12</v>
      </c>
      <c r="I1455">
        <v>6</v>
      </c>
      <c r="K1455">
        <v>1</v>
      </c>
      <c r="Z1455">
        <v>87</v>
      </c>
      <c r="AA1455" t="s">
        <v>1555</v>
      </c>
    </row>
    <row r="1456" spans="1:27" x14ac:dyDescent="0.3">
      <c r="A1456">
        <v>1</v>
      </c>
      <c r="B1456" t="s">
        <v>1804</v>
      </c>
      <c r="C1456" t="s">
        <v>844</v>
      </c>
      <c r="E1456">
        <v>10</v>
      </c>
      <c r="F1456">
        <v>19</v>
      </c>
      <c r="G1456">
        <v>15</v>
      </c>
      <c r="Z1456">
        <v>44</v>
      </c>
      <c r="AA1456" t="s">
        <v>1555</v>
      </c>
    </row>
    <row r="1457" spans="1:27" x14ac:dyDescent="0.3">
      <c r="A1457">
        <v>1</v>
      </c>
      <c r="B1457" t="s">
        <v>1805</v>
      </c>
      <c r="C1457" t="s">
        <v>1219</v>
      </c>
      <c r="E1457">
        <v>23</v>
      </c>
      <c r="F1457">
        <v>28</v>
      </c>
      <c r="G1457">
        <v>21</v>
      </c>
      <c r="H1457">
        <v>15</v>
      </c>
      <c r="I1457">
        <v>7</v>
      </c>
      <c r="Z1457">
        <v>94</v>
      </c>
      <c r="AA1457" t="s">
        <v>1555</v>
      </c>
    </row>
    <row r="1458" spans="1:27" x14ac:dyDescent="0.3">
      <c r="A1458">
        <v>2</v>
      </c>
      <c r="B1458" t="s">
        <v>1806</v>
      </c>
      <c r="C1458" t="s">
        <v>811</v>
      </c>
      <c r="E1458">
        <v>2</v>
      </c>
      <c r="H1458">
        <v>1</v>
      </c>
      <c r="I1458">
        <v>1</v>
      </c>
      <c r="K1458">
        <v>1</v>
      </c>
      <c r="Z1458">
        <v>5</v>
      </c>
      <c r="AA1458" t="s">
        <v>1555</v>
      </c>
    </row>
    <row r="1459" spans="1:27" x14ac:dyDescent="0.3">
      <c r="A1459">
        <v>2</v>
      </c>
      <c r="B1459" t="s">
        <v>1807</v>
      </c>
      <c r="C1459" t="s">
        <v>844</v>
      </c>
      <c r="F1459">
        <v>1</v>
      </c>
      <c r="K1459">
        <v>1</v>
      </c>
      <c r="L1459">
        <v>1</v>
      </c>
      <c r="Z1459">
        <v>3</v>
      </c>
      <c r="AA1459" t="s">
        <v>1555</v>
      </c>
    </row>
    <row r="1460" spans="1:27" x14ac:dyDescent="0.3">
      <c r="A1460">
        <v>1</v>
      </c>
      <c r="B1460" t="s">
        <v>1808</v>
      </c>
      <c r="C1460" t="s">
        <v>811</v>
      </c>
      <c r="E1460">
        <v>1</v>
      </c>
      <c r="F1460">
        <v>1</v>
      </c>
      <c r="J1460">
        <v>3</v>
      </c>
      <c r="K1460">
        <v>3</v>
      </c>
      <c r="L1460">
        <v>3</v>
      </c>
      <c r="Z1460">
        <v>11</v>
      </c>
      <c r="AA1460" t="s">
        <v>1555</v>
      </c>
    </row>
    <row r="1461" spans="1:27" x14ac:dyDescent="0.3">
      <c r="A1461">
        <v>1</v>
      </c>
      <c r="B1461" t="s">
        <v>1809</v>
      </c>
      <c r="C1461" t="s">
        <v>891</v>
      </c>
      <c r="E1461">
        <v>7</v>
      </c>
      <c r="F1461">
        <v>11</v>
      </c>
      <c r="G1461">
        <v>13</v>
      </c>
      <c r="H1461">
        <v>12</v>
      </c>
      <c r="I1461">
        <v>12</v>
      </c>
      <c r="J1461">
        <v>8</v>
      </c>
      <c r="K1461">
        <v>7</v>
      </c>
      <c r="L1461">
        <v>3</v>
      </c>
      <c r="Z1461">
        <v>73</v>
      </c>
      <c r="AA1461" t="s">
        <v>1555</v>
      </c>
    </row>
    <row r="1462" spans="1:27" x14ac:dyDescent="0.3">
      <c r="A1462">
        <v>1</v>
      </c>
      <c r="B1462" t="s">
        <v>1810</v>
      </c>
      <c r="C1462" t="s">
        <v>1013</v>
      </c>
      <c r="E1462">
        <v>1</v>
      </c>
      <c r="G1462">
        <v>4</v>
      </c>
      <c r="H1462">
        <v>9</v>
      </c>
      <c r="I1462">
        <v>2</v>
      </c>
      <c r="J1462">
        <v>1</v>
      </c>
      <c r="Z1462">
        <v>17</v>
      </c>
      <c r="AA1462" t="s">
        <v>1555</v>
      </c>
    </row>
    <row r="1463" spans="1:27" x14ac:dyDescent="0.3">
      <c r="A1463">
        <v>1</v>
      </c>
      <c r="B1463" t="s">
        <v>1811</v>
      </c>
      <c r="C1463" t="s">
        <v>844</v>
      </c>
      <c r="G1463">
        <v>1</v>
      </c>
      <c r="I1463">
        <v>4</v>
      </c>
      <c r="J1463">
        <v>5</v>
      </c>
      <c r="K1463">
        <v>2</v>
      </c>
      <c r="L1463">
        <v>5</v>
      </c>
      <c r="Z1463">
        <v>17</v>
      </c>
      <c r="AA1463" t="s">
        <v>1555</v>
      </c>
    </row>
    <row r="1464" spans="1:27" x14ac:dyDescent="0.3">
      <c r="A1464">
        <v>1</v>
      </c>
      <c r="B1464" t="s">
        <v>1812</v>
      </c>
      <c r="C1464" t="s">
        <v>1419</v>
      </c>
      <c r="E1464">
        <v>28</v>
      </c>
      <c r="F1464">
        <v>31</v>
      </c>
      <c r="G1464">
        <v>23</v>
      </c>
      <c r="Z1464">
        <v>82</v>
      </c>
      <c r="AA1464" t="s">
        <v>1555</v>
      </c>
    </row>
    <row r="1465" spans="1:27" x14ac:dyDescent="0.3">
      <c r="A1465">
        <v>2</v>
      </c>
      <c r="B1465" t="s">
        <v>1812</v>
      </c>
      <c r="C1465" t="s">
        <v>1419</v>
      </c>
      <c r="E1465">
        <v>2</v>
      </c>
      <c r="I1465">
        <v>1</v>
      </c>
      <c r="L1465">
        <v>1</v>
      </c>
      <c r="Z1465">
        <v>4</v>
      </c>
      <c r="AA1465" t="s">
        <v>1555</v>
      </c>
    </row>
    <row r="1466" spans="1:27" x14ac:dyDescent="0.3">
      <c r="A1466">
        <v>1</v>
      </c>
      <c r="B1466" t="s">
        <v>1813</v>
      </c>
      <c r="C1466" t="s">
        <v>888</v>
      </c>
      <c r="E1466">
        <v>10</v>
      </c>
      <c r="Z1466">
        <v>10</v>
      </c>
      <c r="AA1466" t="s">
        <v>1555</v>
      </c>
    </row>
    <row r="1467" spans="1:27" x14ac:dyDescent="0.3">
      <c r="A1467">
        <v>1</v>
      </c>
      <c r="B1467" t="s">
        <v>1814</v>
      </c>
      <c r="C1467" t="s">
        <v>1419</v>
      </c>
      <c r="E1467">
        <v>2</v>
      </c>
      <c r="G1467">
        <v>2</v>
      </c>
      <c r="Z1467">
        <v>4</v>
      </c>
      <c r="AA1467" t="s">
        <v>1555</v>
      </c>
    </row>
    <row r="1468" spans="1:27" x14ac:dyDescent="0.3">
      <c r="A1468">
        <v>1</v>
      </c>
      <c r="B1468" t="s">
        <v>1815</v>
      </c>
      <c r="C1468" t="s">
        <v>888</v>
      </c>
      <c r="J1468">
        <v>1</v>
      </c>
      <c r="Z1468">
        <v>1</v>
      </c>
      <c r="AA1468" t="s">
        <v>1555</v>
      </c>
    </row>
    <row r="1469" spans="1:27" x14ac:dyDescent="0.3">
      <c r="A1469">
        <v>1</v>
      </c>
      <c r="B1469" t="s">
        <v>1816</v>
      </c>
      <c r="C1469" t="s">
        <v>978</v>
      </c>
      <c r="E1469">
        <v>35</v>
      </c>
      <c r="F1469">
        <v>61</v>
      </c>
      <c r="G1469">
        <v>42</v>
      </c>
      <c r="H1469">
        <v>28</v>
      </c>
      <c r="I1469">
        <v>8</v>
      </c>
      <c r="Z1469">
        <v>174</v>
      </c>
      <c r="AA1469" t="s">
        <v>1555</v>
      </c>
    </row>
    <row r="1470" spans="1:27" x14ac:dyDescent="0.3">
      <c r="A1470">
        <v>2</v>
      </c>
      <c r="B1470" t="s">
        <v>1816</v>
      </c>
      <c r="C1470" t="s">
        <v>978</v>
      </c>
      <c r="E1470">
        <v>1</v>
      </c>
      <c r="G1470">
        <v>2</v>
      </c>
      <c r="H1470">
        <v>1</v>
      </c>
      <c r="J1470">
        <v>1</v>
      </c>
      <c r="K1470">
        <v>1</v>
      </c>
      <c r="Z1470">
        <v>6</v>
      </c>
      <c r="AA1470" t="s">
        <v>1555</v>
      </c>
    </row>
    <row r="1471" spans="1:27" x14ac:dyDescent="0.3">
      <c r="A1471">
        <v>1</v>
      </c>
      <c r="B1471" t="s">
        <v>1817</v>
      </c>
      <c r="C1471" t="s">
        <v>888</v>
      </c>
      <c r="E1471">
        <v>17</v>
      </c>
      <c r="F1471">
        <v>36</v>
      </c>
      <c r="G1471">
        <v>38</v>
      </c>
      <c r="H1471">
        <v>30</v>
      </c>
      <c r="I1471">
        <v>26</v>
      </c>
      <c r="J1471">
        <v>25</v>
      </c>
      <c r="K1471">
        <v>7</v>
      </c>
      <c r="L1471">
        <v>11</v>
      </c>
      <c r="Z1471">
        <v>190</v>
      </c>
      <c r="AA1471" t="s">
        <v>1555</v>
      </c>
    </row>
    <row r="1472" spans="1:27" x14ac:dyDescent="0.3">
      <c r="A1472">
        <v>1</v>
      </c>
      <c r="B1472" t="s">
        <v>1818</v>
      </c>
      <c r="C1472" t="s">
        <v>1221</v>
      </c>
      <c r="E1472">
        <v>6</v>
      </c>
      <c r="F1472">
        <v>3</v>
      </c>
      <c r="Z1472">
        <v>9</v>
      </c>
      <c r="AA1472" t="s">
        <v>1555</v>
      </c>
    </row>
    <row r="1473" spans="1:27" x14ac:dyDescent="0.3">
      <c r="A1473">
        <v>1</v>
      </c>
      <c r="B1473" t="s">
        <v>1819</v>
      </c>
      <c r="C1473" t="s">
        <v>844</v>
      </c>
      <c r="E1473">
        <v>3</v>
      </c>
      <c r="Z1473">
        <v>3</v>
      </c>
      <c r="AA1473" t="s">
        <v>1555</v>
      </c>
    </row>
    <row r="1474" spans="1:27" x14ac:dyDescent="0.3">
      <c r="A1474">
        <v>1</v>
      </c>
      <c r="B1474" t="s">
        <v>1820</v>
      </c>
      <c r="C1474" t="s">
        <v>1221</v>
      </c>
      <c r="E1474">
        <v>2</v>
      </c>
      <c r="F1474">
        <v>3</v>
      </c>
      <c r="Z1474">
        <v>5</v>
      </c>
      <c r="AA1474" t="s">
        <v>1555</v>
      </c>
    </row>
    <row r="1475" spans="1:27" x14ac:dyDescent="0.3">
      <c r="A1475">
        <v>1</v>
      </c>
      <c r="B1475" t="s">
        <v>1822</v>
      </c>
      <c r="C1475" t="s">
        <v>857</v>
      </c>
      <c r="E1475">
        <v>5</v>
      </c>
      <c r="F1475">
        <v>2</v>
      </c>
      <c r="G1475">
        <v>6</v>
      </c>
      <c r="K1475">
        <v>4</v>
      </c>
      <c r="Z1475">
        <v>17</v>
      </c>
      <c r="AA1475" t="s">
        <v>1555</v>
      </c>
    </row>
    <row r="1476" spans="1:27" x14ac:dyDescent="0.3">
      <c r="A1476">
        <v>2</v>
      </c>
      <c r="B1476" t="s">
        <v>1822</v>
      </c>
      <c r="C1476" t="s">
        <v>857</v>
      </c>
      <c r="J1476">
        <v>1</v>
      </c>
      <c r="Z1476">
        <v>1</v>
      </c>
      <c r="AA1476" t="s">
        <v>1555</v>
      </c>
    </row>
    <row r="1477" spans="1:27" x14ac:dyDescent="0.3">
      <c r="A1477">
        <v>1</v>
      </c>
      <c r="B1477" t="s">
        <v>1823</v>
      </c>
      <c r="C1477" t="s">
        <v>844</v>
      </c>
      <c r="E1477">
        <v>1</v>
      </c>
      <c r="Z1477">
        <v>1</v>
      </c>
      <c r="AA1477" t="s">
        <v>1555</v>
      </c>
    </row>
    <row r="1478" spans="1:27" x14ac:dyDescent="0.3">
      <c r="A1478">
        <v>2</v>
      </c>
      <c r="B1478" t="s">
        <v>1824</v>
      </c>
      <c r="C1478" t="s">
        <v>857</v>
      </c>
      <c r="I1478">
        <v>1</v>
      </c>
      <c r="Z1478">
        <v>1</v>
      </c>
      <c r="AA1478" t="s">
        <v>1555</v>
      </c>
    </row>
    <row r="1479" spans="1:27" x14ac:dyDescent="0.3">
      <c r="A1479">
        <v>2</v>
      </c>
      <c r="B1479" t="s">
        <v>1825</v>
      </c>
      <c r="C1479" t="s">
        <v>811</v>
      </c>
      <c r="O1479">
        <v>1</v>
      </c>
      <c r="Z1479">
        <v>1</v>
      </c>
      <c r="AA1479" t="s">
        <v>1555</v>
      </c>
    </row>
    <row r="1480" spans="1:27" x14ac:dyDescent="0.3">
      <c r="A1480">
        <v>1</v>
      </c>
      <c r="B1480" t="s">
        <v>1826</v>
      </c>
      <c r="C1480" t="s">
        <v>1827</v>
      </c>
      <c r="L1480">
        <v>4</v>
      </c>
      <c r="M1480">
        <v>11</v>
      </c>
      <c r="Z1480">
        <v>15</v>
      </c>
      <c r="AA1480" t="s">
        <v>1555</v>
      </c>
    </row>
    <row r="1481" spans="1:27" x14ac:dyDescent="0.3">
      <c r="A1481">
        <v>2</v>
      </c>
      <c r="B1481" t="s">
        <v>1826</v>
      </c>
      <c r="C1481" t="s">
        <v>1827</v>
      </c>
      <c r="J1481">
        <v>1</v>
      </c>
      <c r="K1481">
        <v>1</v>
      </c>
      <c r="L1481">
        <v>2</v>
      </c>
      <c r="M1481">
        <v>3</v>
      </c>
      <c r="N1481">
        <v>2</v>
      </c>
      <c r="O1481">
        <v>1</v>
      </c>
      <c r="Z1481">
        <v>10</v>
      </c>
      <c r="AA1481" t="s">
        <v>1555</v>
      </c>
    </row>
    <row r="1482" spans="1:27" x14ac:dyDescent="0.3">
      <c r="A1482">
        <v>2</v>
      </c>
      <c r="B1482" t="s">
        <v>1828</v>
      </c>
      <c r="C1482" t="s">
        <v>844</v>
      </c>
      <c r="K1482">
        <v>1</v>
      </c>
      <c r="L1482">
        <v>3</v>
      </c>
      <c r="N1482">
        <v>1</v>
      </c>
      <c r="Z1482">
        <v>5</v>
      </c>
      <c r="AA1482" t="s">
        <v>1555</v>
      </c>
    </row>
    <row r="1483" spans="1:27" x14ac:dyDescent="0.3">
      <c r="A1483">
        <v>2</v>
      </c>
      <c r="B1483" t="s">
        <v>1829</v>
      </c>
      <c r="C1483" t="s">
        <v>811</v>
      </c>
      <c r="J1483">
        <v>1</v>
      </c>
      <c r="K1483">
        <v>2</v>
      </c>
      <c r="L1483">
        <v>1</v>
      </c>
      <c r="M1483">
        <v>1</v>
      </c>
      <c r="N1483">
        <v>3</v>
      </c>
      <c r="O1483">
        <v>1</v>
      </c>
      <c r="Z1483">
        <v>9</v>
      </c>
      <c r="AA1483" t="s">
        <v>1555</v>
      </c>
    </row>
    <row r="1484" spans="1:27" x14ac:dyDescent="0.3">
      <c r="A1484">
        <v>2</v>
      </c>
      <c r="B1484" t="s">
        <v>2275</v>
      </c>
      <c r="C1484" t="s">
        <v>1210</v>
      </c>
      <c r="N1484">
        <v>2</v>
      </c>
      <c r="Z1484">
        <v>2</v>
      </c>
      <c r="AA1484" t="s">
        <v>1555</v>
      </c>
    </row>
    <row r="1485" spans="1:27" x14ac:dyDescent="0.3">
      <c r="A1485">
        <v>2</v>
      </c>
      <c r="B1485" t="s">
        <v>1972</v>
      </c>
      <c r="C1485" t="s">
        <v>1827</v>
      </c>
      <c r="K1485">
        <v>1</v>
      </c>
      <c r="L1485">
        <v>1</v>
      </c>
      <c r="Z1485">
        <v>2</v>
      </c>
      <c r="AA1485" t="s">
        <v>1555</v>
      </c>
    </row>
    <row r="1486" spans="1:27" x14ac:dyDescent="0.3">
      <c r="A1486">
        <v>1</v>
      </c>
      <c r="B1486" t="s">
        <v>1830</v>
      </c>
      <c r="C1486" t="s">
        <v>844</v>
      </c>
      <c r="H1486">
        <v>9</v>
      </c>
      <c r="I1486">
        <v>6</v>
      </c>
      <c r="J1486">
        <v>20</v>
      </c>
      <c r="K1486">
        <v>24</v>
      </c>
      <c r="L1486">
        <v>42</v>
      </c>
      <c r="M1486">
        <v>52</v>
      </c>
      <c r="N1486">
        <v>34</v>
      </c>
      <c r="O1486">
        <v>29</v>
      </c>
      <c r="P1486">
        <v>15</v>
      </c>
      <c r="Z1486">
        <v>231</v>
      </c>
      <c r="AA1486" t="s">
        <v>1555</v>
      </c>
    </row>
    <row r="1487" spans="1:27" x14ac:dyDescent="0.3">
      <c r="A1487">
        <v>2</v>
      </c>
      <c r="B1487" t="s">
        <v>1830</v>
      </c>
      <c r="C1487" t="s">
        <v>844</v>
      </c>
      <c r="J1487">
        <v>1</v>
      </c>
      <c r="K1487">
        <v>2</v>
      </c>
      <c r="L1487">
        <v>4</v>
      </c>
      <c r="M1487">
        <v>1</v>
      </c>
      <c r="N1487">
        <v>2</v>
      </c>
      <c r="Z1487">
        <v>10</v>
      </c>
      <c r="AA1487" t="s">
        <v>1555</v>
      </c>
    </row>
    <row r="1488" spans="1:27" x14ac:dyDescent="0.3">
      <c r="A1488">
        <v>1</v>
      </c>
      <c r="B1488" t="s">
        <v>1831</v>
      </c>
      <c r="C1488" t="s">
        <v>844</v>
      </c>
      <c r="J1488">
        <v>1</v>
      </c>
      <c r="Z1488">
        <v>1</v>
      </c>
      <c r="AA1488" t="s">
        <v>1555</v>
      </c>
    </row>
    <row r="1489" spans="1:27" x14ac:dyDescent="0.3">
      <c r="A1489">
        <v>2</v>
      </c>
      <c r="B1489" t="s">
        <v>1831</v>
      </c>
      <c r="C1489" t="s">
        <v>844</v>
      </c>
      <c r="L1489">
        <v>1</v>
      </c>
      <c r="Z1489">
        <v>1</v>
      </c>
      <c r="AA1489" t="s">
        <v>1555</v>
      </c>
    </row>
    <row r="1490" spans="1:27" x14ac:dyDescent="0.3">
      <c r="A1490">
        <v>1</v>
      </c>
      <c r="B1490" t="s">
        <v>1832</v>
      </c>
      <c r="C1490" t="s">
        <v>857</v>
      </c>
      <c r="H1490">
        <v>3</v>
      </c>
      <c r="J1490">
        <v>4</v>
      </c>
      <c r="K1490">
        <v>7</v>
      </c>
      <c r="L1490">
        <v>24</v>
      </c>
      <c r="M1490">
        <v>31</v>
      </c>
      <c r="N1490">
        <v>19</v>
      </c>
      <c r="O1490">
        <v>10</v>
      </c>
      <c r="P1490">
        <v>15</v>
      </c>
      <c r="Z1490">
        <v>113</v>
      </c>
      <c r="AA1490" t="s">
        <v>1555</v>
      </c>
    </row>
    <row r="1491" spans="1:27" x14ac:dyDescent="0.3">
      <c r="A1491">
        <v>2</v>
      </c>
      <c r="B1491" t="s">
        <v>1832</v>
      </c>
      <c r="C1491" t="s">
        <v>857</v>
      </c>
      <c r="K1491">
        <v>1</v>
      </c>
      <c r="Z1491">
        <v>1</v>
      </c>
      <c r="AA1491" t="s">
        <v>1555</v>
      </c>
    </row>
    <row r="1492" spans="1:27" x14ac:dyDescent="0.3">
      <c r="A1492">
        <v>1</v>
      </c>
      <c r="B1492" t="s">
        <v>1833</v>
      </c>
      <c r="C1492" t="s">
        <v>1834</v>
      </c>
      <c r="H1492">
        <v>12</v>
      </c>
      <c r="I1492">
        <v>10</v>
      </c>
      <c r="J1492">
        <v>24</v>
      </c>
      <c r="K1492">
        <v>40</v>
      </c>
      <c r="L1492">
        <v>55</v>
      </c>
      <c r="M1492">
        <v>65</v>
      </c>
      <c r="N1492">
        <v>39</v>
      </c>
      <c r="O1492">
        <v>20</v>
      </c>
      <c r="P1492">
        <v>15</v>
      </c>
      <c r="Z1492">
        <v>280</v>
      </c>
      <c r="AA1492" t="s">
        <v>1555</v>
      </c>
    </row>
    <row r="1493" spans="1:27" x14ac:dyDescent="0.3">
      <c r="A1493">
        <v>1</v>
      </c>
      <c r="B1493" t="s">
        <v>1835</v>
      </c>
      <c r="C1493" t="s">
        <v>844</v>
      </c>
      <c r="H1493">
        <v>4</v>
      </c>
      <c r="Z1493">
        <v>4</v>
      </c>
      <c r="AA1493" t="s">
        <v>1555</v>
      </c>
    </row>
    <row r="1494" spans="1:27" x14ac:dyDescent="0.3">
      <c r="A1494">
        <v>1</v>
      </c>
      <c r="B1494" t="s">
        <v>1836</v>
      </c>
      <c r="C1494" t="s">
        <v>857</v>
      </c>
      <c r="J1494">
        <v>2</v>
      </c>
      <c r="K1494">
        <v>7</v>
      </c>
      <c r="L1494">
        <v>6</v>
      </c>
      <c r="M1494">
        <v>6</v>
      </c>
      <c r="N1494">
        <v>3</v>
      </c>
      <c r="O1494">
        <v>3</v>
      </c>
      <c r="Z1494">
        <v>27</v>
      </c>
      <c r="AA1494" t="s">
        <v>1555</v>
      </c>
    </row>
    <row r="1495" spans="1:27" x14ac:dyDescent="0.3">
      <c r="A1495">
        <v>1</v>
      </c>
      <c r="B1495" t="s">
        <v>1837</v>
      </c>
      <c r="C1495" t="s">
        <v>857</v>
      </c>
      <c r="H1495">
        <v>15</v>
      </c>
      <c r="I1495">
        <v>15</v>
      </c>
      <c r="J1495">
        <v>19</v>
      </c>
      <c r="K1495">
        <v>39</v>
      </c>
      <c r="L1495">
        <v>40</v>
      </c>
      <c r="M1495">
        <v>36</v>
      </c>
      <c r="N1495">
        <v>25</v>
      </c>
      <c r="O1495">
        <v>24</v>
      </c>
      <c r="P1495">
        <v>15</v>
      </c>
      <c r="Z1495">
        <v>228</v>
      </c>
      <c r="AA1495" t="s">
        <v>1555</v>
      </c>
    </row>
    <row r="1496" spans="1:27" x14ac:dyDescent="0.3">
      <c r="A1496">
        <v>1</v>
      </c>
      <c r="B1496" t="s">
        <v>1838</v>
      </c>
      <c r="C1496" t="s">
        <v>844</v>
      </c>
      <c r="K1496">
        <v>12</v>
      </c>
      <c r="L1496">
        <v>8</v>
      </c>
      <c r="M1496">
        <v>10</v>
      </c>
      <c r="N1496">
        <v>10</v>
      </c>
      <c r="O1496">
        <v>10</v>
      </c>
      <c r="P1496">
        <v>10</v>
      </c>
      <c r="Q1496">
        <v>9</v>
      </c>
      <c r="R1496">
        <v>10</v>
      </c>
      <c r="S1496">
        <v>6</v>
      </c>
      <c r="T1496">
        <v>5</v>
      </c>
      <c r="Z1496">
        <v>90</v>
      </c>
      <c r="AA1496" t="s">
        <v>1555</v>
      </c>
    </row>
    <row r="1497" spans="1:27" x14ac:dyDescent="0.3">
      <c r="A1497">
        <v>1</v>
      </c>
      <c r="B1497" t="s">
        <v>1839</v>
      </c>
      <c r="C1497" t="s">
        <v>857</v>
      </c>
      <c r="J1497">
        <v>1</v>
      </c>
      <c r="K1497">
        <v>4</v>
      </c>
      <c r="S1497">
        <v>1</v>
      </c>
      <c r="Z1497">
        <v>6</v>
      </c>
      <c r="AA1497" t="s">
        <v>1555</v>
      </c>
    </row>
    <row r="1498" spans="1:27" x14ac:dyDescent="0.3">
      <c r="A1498">
        <v>2</v>
      </c>
      <c r="B1498" t="s">
        <v>1839</v>
      </c>
      <c r="C1498" t="s">
        <v>857</v>
      </c>
      <c r="K1498">
        <v>1</v>
      </c>
      <c r="L1498">
        <v>1</v>
      </c>
      <c r="M1498">
        <v>1</v>
      </c>
      <c r="S1498">
        <v>1</v>
      </c>
      <c r="T1498">
        <v>1</v>
      </c>
      <c r="Z1498">
        <v>5</v>
      </c>
      <c r="AA1498" t="s">
        <v>1555</v>
      </c>
    </row>
    <row r="1499" spans="1:27" x14ac:dyDescent="0.3">
      <c r="A1499">
        <v>1</v>
      </c>
      <c r="B1499" t="s">
        <v>1840</v>
      </c>
      <c r="C1499" t="s">
        <v>857</v>
      </c>
      <c r="K1499">
        <v>3</v>
      </c>
      <c r="L1499">
        <v>2</v>
      </c>
      <c r="M1499">
        <v>4</v>
      </c>
      <c r="O1499">
        <v>4</v>
      </c>
      <c r="Q1499">
        <v>1</v>
      </c>
      <c r="Z1499">
        <v>14</v>
      </c>
      <c r="AA1499" t="s">
        <v>1555</v>
      </c>
    </row>
    <row r="1500" spans="1:27" x14ac:dyDescent="0.3">
      <c r="A1500">
        <v>2</v>
      </c>
      <c r="B1500" t="s">
        <v>1840</v>
      </c>
      <c r="C1500" t="s">
        <v>857</v>
      </c>
      <c r="K1500">
        <v>1</v>
      </c>
      <c r="M1500">
        <v>1</v>
      </c>
      <c r="R1500">
        <v>1</v>
      </c>
      <c r="T1500">
        <v>1</v>
      </c>
      <c r="Z1500">
        <v>4</v>
      </c>
      <c r="AA1500" t="s">
        <v>1555</v>
      </c>
    </row>
    <row r="1501" spans="1:27" x14ac:dyDescent="0.3">
      <c r="A1501">
        <v>1</v>
      </c>
      <c r="B1501" t="s">
        <v>1841</v>
      </c>
      <c r="C1501" t="s">
        <v>844</v>
      </c>
      <c r="J1501">
        <v>9</v>
      </c>
      <c r="K1501">
        <v>29</v>
      </c>
      <c r="L1501">
        <v>24</v>
      </c>
      <c r="M1501">
        <v>40</v>
      </c>
      <c r="N1501">
        <v>38</v>
      </c>
      <c r="O1501">
        <v>34</v>
      </c>
      <c r="P1501">
        <v>20</v>
      </c>
      <c r="Q1501">
        <v>19</v>
      </c>
      <c r="R1501">
        <v>25</v>
      </c>
      <c r="S1501">
        <v>15</v>
      </c>
      <c r="T1501">
        <v>11</v>
      </c>
      <c r="Z1501">
        <v>264</v>
      </c>
      <c r="AA1501" t="s">
        <v>1555</v>
      </c>
    </row>
    <row r="1502" spans="1:27" x14ac:dyDescent="0.3">
      <c r="A1502">
        <v>2</v>
      </c>
      <c r="B1502" t="s">
        <v>2276</v>
      </c>
      <c r="C1502" t="s">
        <v>857</v>
      </c>
      <c r="K1502">
        <v>2</v>
      </c>
      <c r="L1502">
        <v>1</v>
      </c>
      <c r="M1502">
        <v>1</v>
      </c>
      <c r="Q1502">
        <v>1</v>
      </c>
      <c r="S1502">
        <v>1</v>
      </c>
      <c r="T1502">
        <v>1</v>
      </c>
      <c r="Z1502">
        <v>7</v>
      </c>
      <c r="AA1502" t="s">
        <v>1555</v>
      </c>
    </row>
    <row r="1503" spans="1:27" x14ac:dyDescent="0.3">
      <c r="A1503">
        <v>1</v>
      </c>
      <c r="B1503" t="s">
        <v>1842</v>
      </c>
      <c r="C1503" t="s">
        <v>857</v>
      </c>
      <c r="K1503">
        <v>17</v>
      </c>
      <c r="L1503">
        <v>15</v>
      </c>
      <c r="M1503">
        <v>18</v>
      </c>
      <c r="N1503">
        <v>17</v>
      </c>
      <c r="O1503">
        <v>22</v>
      </c>
      <c r="P1503">
        <v>16</v>
      </c>
      <c r="Q1503">
        <v>16</v>
      </c>
      <c r="R1503">
        <v>19</v>
      </c>
      <c r="S1503">
        <v>11</v>
      </c>
      <c r="T1503">
        <v>12</v>
      </c>
      <c r="Z1503">
        <v>163</v>
      </c>
      <c r="AA1503" t="s">
        <v>1555</v>
      </c>
    </row>
    <row r="1504" spans="1:27" x14ac:dyDescent="0.3">
      <c r="A1504">
        <v>1</v>
      </c>
      <c r="B1504" t="s">
        <v>1843</v>
      </c>
      <c r="C1504" t="s">
        <v>844</v>
      </c>
      <c r="K1504">
        <v>3</v>
      </c>
      <c r="M1504">
        <v>5</v>
      </c>
      <c r="O1504">
        <v>5</v>
      </c>
      <c r="P1504">
        <v>1</v>
      </c>
      <c r="Z1504">
        <v>14</v>
      </c>
      <c r="AA1504" t="s">
        <v>1555</v>
      </c>
    </row>
    <row r="1505" spans="1:27" x14ac:dyDescent="0.3">
      <c r="A1505">
        <v>1</v>
      </c>
      <c r="B1505" t="s">
        <v>1844</v>
      </c>
      <c r="C1505" t="s">
        <v>1313</v>
      </c>
      <c r="J1505">
        <v>4</v>
      </c>
      <c r="K1505">
        <v>13</v>
      </c>
      <c r="L1505">
        <v>9</v>
      </c>
      <c r="M1505">
        <v>19</v>
      </c>
      <c r="N1505">
        <v>19</v>
      </c>
      <c r="O1505">
        <v>16</v>
      </c>
      <c r="P1505">
        <v>13</v>
      </c>
      <c r="Q1505">
        <v>13</v>
      </c>
      <c r="R1505">
        <v>12</v>
      </c>
      <c r="S1505">
        <v>8</v>
      </c>
      <c r="T1505">
        <v>7</v>
      </c>
      <c r="Z1505">
        <v>133</v>
      </c>
      <c r="AA1505" t="s">
        <v>1555</v>
      </c>
    </row>
    <row r="1506" spans="1:27" x14ac:dyDescent="0.3">
      <c r="A1506">
        <v>1</v>
      </c>
      <c r="B1506" t="s">
        <v>1845</v>
      </c>
      <c r="C1506" t="s">
        <v>857</v>
      </c>
      <c r="K1506">
        <v>9</v>
      </c>
      <c r="L1506">
        <v>7</v>
      </c>
      <c r="M1506">
        <v>11</v>
      </c>
      <c r="N1506">
        <v>7</v>
      </c>
      <c r="O1506">
        <v>12</v>
      </c>
      <c r="P1506">
        <v>9</v>
      </c>
      <c r="Q1506">
        <v>10</v>
      </c>
      <c r="R1506">
        <v>9</v>
      </c>
      <c r="S1506">
        <v>7</v>
      </c>
      <c r="T1506">
        <v>5</v>
      </c>
      <c r="Z1506">
        <v>86</v>
      </c>
      <c r="AA1506" t="s">
        <v>1555</v>
      </c>
    </row>
    <row r="1507" spans="1:27" x14ac:dyDescent="0.3">
      <c r="A1507">
        <v>1</v>
      </c>
      <c r="B1507" t="s">
        <v>1846</v>
      </c>
      <c r="C1507" t="s">
        <v>844</v>
      </c>
      <c r="M1507">
        <v>11</v>
      </c>
      <c r="N1507">
        <v>10</v>
      </c>
      <c r="O1507">
        <v>11</v>
      </c>
      <c r="P1507">
        <v>24</v>
      </c>
      <c r="Q1507">
        <v>25</v>
      </c>
      <c r="R1507">
        <v>24</v>
      </c>
      <c r="S1507">
        <v>26</v>
      </c>
      <c r="T1507">
        <v>9</v>
      </c>
      <c r="Z1507">
        <v>140</v>
      </c>
      <c r="AA1507" t="s">
        <v>1555</v>
      </c>
    </row>
    <row r="1508" spans="1:27" x14ac:dyDescent="0.3">
      <c r="A1508">
        <v>1</v>
      </c>
      <c r="B1508" t="s">
        <v>1847</v>
      </c>
      <c r="C1508" t="s">
        <v>857</v>
      </c>
      <c r="Q1508">
        <v>5</v>
      </c>
      <c r="R1508">
        <v>5</v>
      </c>
      <c r="S1508">
        <v>7</v>
      </c>
      <c r="Z1508">
        <v>17</v>
      </c>
      <c r="AA1508" t="s">
        <v>1555</v>
      </c>
    </row>
    <row r="1509" spans="1:27" x14ac:dyDescent="0.3">
      <c r="A1509">
        <v>1</v>
      </c>
      <c r="B1509" t="s">
        <v>1848</v>
      </c>
      <c r="C1509" t="s">
        <v>1498</v>
      </c>
      <c r="G1509">
        <v>1</v>
      </c>
      <c r="H1509">
        <v>1</v>
      </c>
      <c r="I1509">
        <v>1</v>
      </c>
      <c r="J1509">
        <v>2</v>
      </c>
      <c r="K1509">
        <v>1</v>
      </c>
      <c r="L1509">
        <v>2</v>
      </c>
      <c r="M1509">
        <v>4</v>
      </c>
      <c r="N1509">
        <v>2</v>
      </c>
      <c r="O1509">
        <v>1</v>
      </c>
      <c r="P1509">
        <v>2</v>
      </c>
      <c r="Z1509">
        <v>17</v>
      </c>
      <c r="AA1509" t="s">
        <v>1555</v>
      </c>
    </row>
    <row r="1510" spans="1:27" x14ac:dyDescent="0.3">
      <c r="A1510">
        <v>1</v>
      </c>
      <c r="B1510" t="s">
        <v>1849</v>
      </c>
      <c r="C1510" t="s">
        <v>857</v>
      </c>
      <c r="F1510">
        <v>7</v>
      </c>
      <c r="G1510">
        <v>6</v>
      </c>
      <c r="H1510">
        <v>8</v>
      </c>
      <c r="I1510">
        <v>6</v>
      </c>
      <c r="J1510">
        <v>7</v>
      </c>
      <c r="K1510">
        <v>9</v>
      </c>
      <c r="L1510">
        <v>10</v>
      </c>
      <c r="M1510">
        <v>5</v>
      </c>
      <c r="N1510">
        <v>6</v>
      </c>
      <c r="O1510">
        <v>4</v>
      </c>
      <c r="P1510">
        <v>5</v>
      </c>
      <c r="Z1510">
        <v>73</v>
      </c>
      <c r="AA1510" t="s">
        <v>1555</v>
      </c>
    </row>
    <row r="1511" spans="1:27" x14ac:dyDescent="0.3">
      <c r="A1511">
        <v>2</v>
      </c>
      <c r="B1511" t="s">
        <v>1849</v>
      </c>
      <c r="C1511" t="s">
        <v>857</v>
      </c>
      <c r="F1511">
        <v>8</v>
      </c>
      <c r="G1511">
        <v>5</v>
      </c>
      <c r="H1511">
        <v>4</v>
      </c>
      <c r="I1511">
        <v>5</v>
      </c>
      <c r="J1511">
        <v>6</v>
      </c>
      <c r="K1511">
        <v>5</v>
      </c>
      <c r="L1511">
        <v>7</v>
      </c>
      <c r="M1511">
        <v>8</v>
      </c>
      <c r="N1511">
        <v>5</v>
      </c>
      <c r="O1511">
        <v>6</v>
      </c>
      <c r="P1511">
        <v>4</v>
      </c>
      <c r="Z1511">
        <v>63</v>
      </c>
      <c r="AA1511" t="s">
        <v>1555</v>
      </c>
    </row>
    <row r="1512" spans="1:27" x14ac:dyDescent="0.3">
      <c r="A1512">
        <v>1</v>
      </c>
      <c r="B1512" t="s">
        <v>1850</v>
      </c>
      <c r="C1512" t="s">
        <v>844</v>
      </c>
      <c r="G1512">
        <v>3</v>
      </c>
      <c r="H1512">
        <v>2</v>
      </c>
      <c r="I1512">
        <v>1</v>
      </c>
      <c r="J1512">
        <v>1</v>
      </c>
      <c r="Z1512">
        <v>7</v>
      </c>
      <c r="AA1512" t="s">
        <v>1555</v>
      </c>
    </row>
    <row r="1513" spans="1:27" x14ac:dyDescent="0.3">
      <c r="A1513">
        <v>1</v>
      </c>
      <c r="B1513" t="s">
        <v>1851</v>
      </c>
      <c r="C1513" t="s">
        <v>844</v>
      </c>
      <c r="F1513">
        <v>8</v>
      </c>
      <c r="G1513">
        <v>8</v>
      </c>
      <c r="H1513">
        <v>22</v>
      </c>
      <c r="I1513">
        <v>21</v>
      </c>
      <c r="J1513">
        <v>22</v>
      </c>
      <c r="K1513">
        <v>25</v>
      </c>
      <c r="L1513">
        <v>20</v>
      </c>
      <c r="M1513">
        <v>16</v>
      </c>
      <c r="N1513">
        <v>12</v>
      </c>
      <c r="O1513">
        <v>12</v>
      </c>
      <c r="P1513">
        <v>10</v>
      </c>
      <c r="Z1513">
        <v>176</v>
      </c>
      <c r="AA1513" t="s">
        <v>1555</v>
      </c>
    </row>
    <row r="1514" spans="1:27" x14ac:dyDescent="0.3">
      <c r="A1514">
        <v>1</v>
      </c>
      <c r="B1514" t="s">
        <v>1852</v>
      </c>
      <c r="C1514" t="s">
        <v>857</v>
      </c>
      <c r="F1514">
        <v>2</v>
      </c>
      <c r="H1514">
        <v>4</v>
      </c>
      <c r="Z1514">
        <v>6</v>
      </c>
      <c r="AA1514" t="s">
        <v>1555</v>
      </c>
    </row>
    <row r="1515" spans="1:27" x14ac:dyDescent="0.3">
      <c r="A1515">
        <v>1</v>
      </c>
      <c r="B1515" t="s">
        <v>1853</v>
      </c>
      <c r="C1515" t="s">
        <v>1013</v>
      </c>
      <c r="F1515">
        <v>1</v>
      </c>
      <c r="G1515">
        <v>2</v>
      </c>
      <c r="H1515">
        <v>4</v>
      </c>
      <c r="I1515">
        <v>6</v>
      </c>
      <c r="J1515">
        <v>10</v>
      </c>
      <c r="K1515">
        <v>4</v>
      </c>
      <c r="L1515">
        <v>5</v>
      </c>
      <c r="M1515">
        <v>4</v>
      </c>
      <c r="N1515">
        <v>1</v>
      </c>
      <c r="P1515">
        <v>1</v>
      </c>
      <c r="Z1515">
        <v>38</v>
      </c>
      <c r="AA1515" t="s">
        <v>1555</v>
      </c>
    </row>
    <row r="1516" spans="1:27" x14ac:dyDescent="0.3">
      <c r="A1516">
        <v>1</v>
      </c>
      <c r="B1516" t="s">
        <v>1854</v>
      </c>
      <c r="C1516" t="s">
        <v>857</v>
      </c>
      <c r="G1516">
        <v>1</v>
      </c>
      <c r="H1516">
        <v>1</v>
      </c>
      <c r="J1516">
        <v>4</v>
      </c>
      <c r="K1516">
        <v>4</v>
      </c>
      <c r="L1516">
        <v>6</v>
      </c>
      <c r="M1516">
        <v>6</v>
      </c>
      <c r="N1516">
        <v>6</v>
      </c>
      <c r="O1516">
        <v>3</v>
      </c>
      <c r="P1516">
        <v>3</v>
      </c>
      <c r="S1516">
        <v>1</v>
      </c>
      <c r="T1516">
        <v>1</v>
      </c>
      <c r="Z1516">
        <v>36</v>
      </c>
      <c r="AA1516" t="s">
        <v>1555</v>
      </c>
    </row>
    <row r="1517" spans="1:27" x14ac:dyDescent="0.3">
      <c r="A1517">
        <v>1</v>
      </c>
      <c r="B1517" t="s">
        <v>1855</v>
      </c>
      <c r="C1517" t="s">
        <v>1013</v>
      </c>
      <c r="K1517">
        <v>1</v>
      </c>
      <c r="N1517">
        <v>1</v>
      </c>
      <c r="O1517">
        <v>1</v>
      </c>
      <c r="P1517">
        <v>1</v>
      </c>
      <c r="S1517">
        <v>1</v>
      </c>
      <c r="T1517">
        <v>1</v>
      </c>
      <c r="Z1517">
        <v>6</v>
      </c>
      <c r="AA1517" t="s">
        <v>1555</v>
      </c>
    </row>
    <row r="1518" spans="1:27" x14ac:dyDescent="0.3">
      <c r="A1518">
        <v>1</v>
      </c>
      <c r="B1518" t="s">
        <v>1856</v>
      </c>
      <c r="C1518" t="s">
        <v>857</v>
      </c>
      <c r="F1518">
        <v>6</v>
      </c>
      <c r="G1518">
        <v>6</v>
      </c>
      <c r="H1518">
        <v>12</v>
      </c>
      <c r="I1518">
        <v>15</v>
      </c>
      <c r="J1518">
        <v>17</v>
      </c>
      <c r="K1518">
        <v>14</v>
      </c>
      <c r="L1518">
        <v>19</v>
      </c>
      <c r="M1518">
        <v>16</v>
      </c>
      <c r="N1518">
        <v>11</v>
      </c>
      <c r="O1518">
        <v>13</v>
      </c>
      <c r="P1518">
        <v>5</v>
      </c>
      <c r="Q1518">
        <v>4</v>
      </c>
      <c r="Z1518">
        <v>138</v>
      </c>
      <c r="AA1518" t="s">
        <v>1555</v>
      </c>
    </row>
    <row r="1519" spans="1:27" x14ac:dyDescent="0.3">
      <c r="A1519">
        <v>1</v>
      </c>
      <c r="B1519" t="s">
        <v>1857</v>
      </c>
      <c r="C1519" t="s">
        <v>1013</v>
      </c>
      <c r="F1519">
        <v>15</v>
      </c>
      <c r="G1519">
        <v>20</v>
      </c>
      <c r="H1519">
        <v>32</v>
      </c>
      <c r="I1519">
        <v>34</v>
      </c>
      <c r="J1519">
        <v>38</v>
      </c>
      <c r="K1519">
        <v>23</v>
      </c>
      <c r="L1519">
        <v>22</v>
      </c>
      <c r="M1519">
        <v>16</v>
      </c>
      <c r="N1519">
        <v>7</v>
      </c>
      <c r="O1519">
        <v>15</v>
      </c>
      <c r="P1519">
        <v>16</v>
      </c>
      <c r="Q1519">
        <v>6</v>
      </c>
      <c r="R1519">
        <v>1</v>
      </c>
      <c r="S1519">
        <v>2</v>
      </c>
      <c r="T1519">
        <v>4</v>
      </c>
      <c r="Z1519">
        <v>251</v>
      </c>
      <c r="AA1519" t="s">
        <v>1555</v>
      </c>
    </row>
    <row r="1520" spans="1:27" x14ac:dyDescent="0.3">
      <c r="A1520">
        <v>1</v>
      </c>
      <c r="B1520" t="s">
        <v>1858</v>
      </c>
      <c r="C1520" t="s">
        <v>857</v>
      </c>
      <c r="F1520">
        <v>3</v>
      </c>
      <c r="G1520">
        <v>2</v>
      </c>
      <c r="H1520">
        <v>2</v>
      </c>
      <c r="J1520">
        <v>2</v>
      </c>
      <c r="M1520">
        <v>1</v>
      </c>
      <c r="N1520">
        <v>3</v>
      </c>
      <c r="S1520">
        <v>5</v>
      </c>
      <c r="T1520">
        <v>7</v>
      </c>
      <c r="Z1520">
        <v>25</v>
      </c>
      <c r="AA1520" t="s">
        <v>1555</v>
      </c>
    </row>
    <row r="1521" spans="1:27" x14ac:dyDescent="0.3">
      <c r="A1521">
        <v>1</v>
      </c>
      <c r="B1521" t="s">
        <v>1859</v>
      </c>
      <c r="C1521" t="s">
        <v>1125</v>
      </c>
      <c r="I1521">
        <v>1</v>
      </c>
      <c r="Z1521">
        <v>1</v>
      </c>
      <c r="AA1521" t="s">
        <v>1555</v>
      </c>
    </row>
    <row r="1522" spans="1:27" x14ac:dyDescent="0.3">
      <c r="A1522">
        <v>2</v>
      </c>
      <c r="B1522" t="s">
        <v>1859</v>
      </c>
      <c r="C1522" t="s">
        <v>1125</v>
      </c>
      <c r="N1522">
        <v>1</v>
      </c>
      <c r="S1522">
        <v>1</v>
      </c>
      <c r="Z1522">
        <v>2</v>
      </c>
      <c r="AA1522" t="s">
        <v>1555</v>
      </c>
    </row>
    <row r="1523" spans="1:27" x14ac:dyDescent="0.3">
      <c r="A1523">
        <v>1</v>
      </c>
      <c r="B1523" t="s">
        <v>1860</v>
      </c>
      <c r="C1523" t="s">
        <v>1147</v>
      </c>
      <c r="F1523">
        <v>3</v>
      </c>
      <c r="G1523">
        <v>2</v>
      </c>
      <c r="H1523">
        <v>10</v>
      </c>
      <c r="I1523">
        <v>11</v>
      </c>
      <c r="J1523">
        <v>13</v>
      </c>
      <c r="K1523">
        <v>13</v>
      </c>
      <c r="L1523">
        <v>7</v>
      </c>
      <c r="M1523">
        <v>3</v>
      </c>
      <c r="O1523">
        <v>1</v>
      </c>
      <c r="Z1523">
        <v>63</v>
      </c>
      <c r="AA1523" t="s">
        <v>1555</v>
      </c>
    </row>
    <row r="1524" spans="1:27" x14ac:dyDescent="0.3">
      <c r="A1524">
        <v>1</v>
      </c>
      <c r="B1524" t="s">
        <v>1861</v>
      </c>
      <c r="C1524" t="s">
        <v>844</v>
      </c>
      <c r="F1524">
        <v>2</v>
      </c>
      <c r="G1524">
        <v>3</v>
      </c>
      <c r="H1524">
        <v>7</v>
      </c>
      <c r="I1524">
        <v>9</v>
      </c>
      <c r="J1524">
        <v>8</v>
      </c>
      <c r="K1524">
        <v>9</v>
      </c>
      <c r="L1524">
        <v>7</v>
      </c>
      <c r="M1524">
        <v>4</v>
      </c>
      <c r="N1524">
        <v>4</v>
      </c>
      <c r="O1524">
        <v>4</v>
      </c>
      <c r="P1524">
        <v>3</v>
      </c>
      <c r="Q1524">
        <v>3</v>
      </c>
      <c r="R1524">
        <v>3</v>
      </c>
      <c r="S1524">
        <v>1</v>
      </c>
      <c r="Z1524">
        <v>67</v>
      </c>
      <c r="AA1524" t="s">
        <v>1555</v>
      </c>
    </row>
    <row r="1525" spans="1:27" x14ac:dyDescent="0.3">
      <c r="A1525">
        <v>2</v>
      </c>
      <c r="B1525" t="s">
        <v>1861</v>
      </c>
      <c r="C1525" t="s">
        <v>844</v>
      </c>
      <c r="F1525">
        <v>7</v>
      </c>
      <c r="G1525">
        <v>5</v>
      </c>
      <c r="H1525">
        <v>7</v>
      </c>
      <c r="I1525">
        <v>4</v>
      </c>
      <c r="J1525">
        <v>6</v>
      </c>
      <c r="K1525">
        <v>3</v>
      </c>
      <c r="L1525">
        <v>4</v>
      </c>
      <c r="M1525">
        <v>3</v>
      </c>
      <c r="N1525">
        <v>5</v>
      </c>
      <c r="O1525">
        <v>5</v>
      </c>
      <c r="P1525">
        <v>7</v>
      </c>
      <c r="Q1525">
        <v>4</v>
      </c>
      <c r="R1525">
        <v>2</v>
      </c>
      <c r="S1525">
        <v>3</v>
      </c>
      <c r="T1525">
        <v>1</v>
      </c>
      <c r="Z1525">
        <v>66</v>
      </c>
      <c r="AA1525" t="s">
        <v>1555</v>
      </c>
    </row>
    <row r="1526" spans="1:27" x14ac:dyDescent="0.3">
      <c r="A1526">
        <v>1</v>
      </c>
      <c r="B1526" t="s">
        <v>1862</v>
      </c>
      <c r="C1526" t="s">
        <v>811</v>
      </c>
      <c r="F1526">
        <v>6</v>
      </c>
      <c r="G1526">
        <v>11</v>
      </c>
      <c r="H1526">
        <v>28</v>
      </c>
      <c r="I1526">
        <v>24</v>
      </c>
      <c r="J1526">
        <v>28</v>
      </c>
      <c r="K1526">
        <v>25</v>
      </c>
      <c r="L1526">
        <v>24</v>
      </c>
      <c r="M1526">
        <v>13</v>
      </c>
      <c r="N1526">
        <v>10</v>
      </c>
      <c r="O1526">
        <v>12</v>
      </c>
      <c r="P1526">
        <v>10</v>
      </c>
      <c r="Z1526">
        <v>191</v>
      </c>
      <c r="AA1526" t="s">
        <v>1555</v>
      </c>
    </row>
    <row r="1527" spans="1:27" x14ac:dyDescent="0.3">
      <c r="A1527">
        <v>1</v>
      </c>
      <c r="B1527" t="s">
        <v>1863</v>
      </c>
      <c r="C1527" t="s">
        <v>811</v>
      </c>
      <c r="G1527">
        <v>1</v>
      </c>
      <c r="H1527">
        <v>15</v>
      </c>
      <c r="I1527">
        <v>17</v>
      </c>
      <c r="J1527">
        <v>21</v>
      </c>
      <c r="K1527">
        <v>26</v>
      </c>
      <c r="L1527">
        <v>14</v>
      </c>
      <c r="M1527">
        <v>7</v>
      </c>
      <c r="N1527">
        <v>8</v>
      </c>
      <c r="O1527">
        <v>4</v>
      </c>
      <c r="P1527">
        <v>7</v>
      </c>
      <c r="Z1527">
        <v>120</v>
      </c>
      <c r="AA1527" t="s">
        <v>1555</v>
      </c>
    </row>
    <row r="1528" spans="1:27" x14ac:dyDescent="0.3">
      <c r="A1528">
        <v>2</v>
      </c>
      <c r="B1528" t="s">
        <v>1863</v>
      </c>
      <c r="C1528" t="s">
        <v>811</v>
      </c>
      <c r="J1528">
        <v>5</v>
      </c>
      <c r="K1528">
        <v>6</v>
      </c>
      <c r="L1528">
        <v>3</v>
      </c>
      <c r="M1528">
        <v>4</v>
      </c>
      <c r="Z1528">
        <v>18</v>
      </c>
      <c r="AA1528" t="s">
        <v>1555</v>
      </c>
    </row>
    <row r="1529" spans="1:27" x14ac:dyDescent="0.3">
      <c r="A1529">
        <v>1</v>
      </c>
      <c r="B1529" t="s">
        <v>1864</v>
      </c>
      <c r="C1529" t="s">
        <v>857</v>
      </c>
      <c r="F1529">
        <v>3</v>
      </c>
      <c r="G1529">
        <v>3</v>
      </c>
      <c r="H1529">
        <v>4</v>
      </c>
      <c r="I1529">
        <v>1</v>
      </c>
      <c r="J1529">
        <v>1</v>
      </c>
      <c r="O1529">
        <v>1</v>
      </c>
      <c r="P1529">
        <v>1</v>
      </c>
      <c r="Z1529">
        <v>14</v>
      </c>
      <c r="AA1529" t="s">
        <v>1555</v>
      </c>
    </row>
    <row r="1530" spans="1:27" x14ac:dyDescent="0.3">
      <c r="A1530">
        <v>1</v>
      </c>
      <c r="B1530" t="s">
        <v>1865</v>
      </c>
      <c r="C1530" t="s">
        <v>945</v>
      </c>
      <c r="F1530">
        <v>1</v>
      </c>
      <c r="H1530">
        <v>4</v>
      </c>
      <c r="J1530">
        <v>1</v>
      </c>
      <c r="K1530">
        <v>1</v>
      </c>
      <c r="Z1530">
        <v>7</v>
      </c>
      <c r="AA1530" t="s">
        <v>1555</v>
      </c>
    </row>
    <row r="1531" spans="1:27" x14ac:dyDescent="0.3">
      <c r="A1531">
        <v>1</v>
      </c>
      <c r="B1531" t="s">
        <v>1866</v>
      </c>
      <c r="C1531" t="s">
        <v>857</v>
      </c>
      <c r="F1531">
        <v>2</v>
      </c>
      <c r="H1531">
        <v>3</v>
      </c>
      <c r="L1531">
        <v>1</v>
      </c>
      <c r="O1531">
        <v>1</v>
      </c>
      <c r="P1531">
        <v>1</v>
      </c>
      <c r="Z1531">
        <v>8</v>
      </c>
      <c r="AA1531" t="s">
        <v>1555</v>
      </c>
    </row>
    <row r="1532" spans="1:27" x14ac:dyDescent="0.3">
      <c r="A1532">
        <v>1</v>
      </c>
      <c r="B1532" t="s">
        <v>1867</v>
      </c>
      <c r="C1532" t="s">
        <v>811</v>
      </c>
      <c r="H1532">
        <v>6</v>
      </c>
      <c r="I1532">
        <v>6</v>
      </c>
      <c r="J1532">
        <v>8</v>
      </c>
      <c r="K1532">
        <v>4</v>
      </c>
      <c r="M1532">
        <v>2</v>
      </c>
      <c r="O1532">
        <v>1</v>
      </c>
      <c r="Z1532">
        <v>27</v>
      </c>
      <c r="AA1532" t="s">
        <v>1555</v>
      </c>
    </row>
    <row r="1533" spans="1:27" x14ac:dyDescent="0.3">
      <c r="A1533">
        <v>2</v>
      </c>
      <c r="B1533" t="s">
        <v>1867</v>
      </c>
      <c r="C1533" t="s">
        <v>811</v>
      </c>
      <c r="P1533">
        <v>1</v>
      </c>
      <c r="Q1533">
        <v>1</v>
      </c>
      <c r="S1533">
        <v>1</v>
      </c>
      <c r="Z1533">
        <v>3</v>
      </c>
      <c r="AA1533" t="s">
        <v>1555</v>
      </c>
    </row>
    <row r="1534" spans="1:27" x14ac:dyDescent="0.3">
      <c r="A1534">
        <v>1</v>
      </c>
      <c r="B1534" t="s">
        <v>1868</v>
      </c>
      <c r="C1534" t="s">
        <v>844</v>
      </c>
      <c r="T1534">
        <v>2</v>
      </c>
      <c r="Z1534">
        <v>2</v>
      </c>
      <c r="AA1534" t="s">
        <v>1555</v>
      </c>
    </row>
    <row r="1535" spans="1:27" x14ac:dyDescent="0.3">
      <c r="A1535">
        <v>2</v>
      </c>
      <c r="B1535" t="s">
        <v>1868</v>
      </c>
      <c r="C1535" t="s">
        <v>844</v>
      </c>
      <c r="M1535">
        <v>1</v>
      </c>
      <c r="N1535">
        <v>1</v>
      </c>
      <c r="Z1535">
        <v>2</v>
      </c>
      <c r="AA1535" t="s">
        <v>1555</v>
      </c>
    </row>
    <row r="1536" spans="1:27" x14ac:dyDescent="0.3">
      <c r="A1536">
        <v>2</v>
      </c>
      <c r="B1536" t="s">
        <v>2277</v>
      </c>
      <c r="C1536" t="s">
        <v>942</v>
      </c>
      <c r="M1536">
        <v>1</v>
      </c>
      <c r="P1536">
        <v>1</v>
      </c>
      <c r="Q1536">
        <v>1</v>
      </c>
      <c r="S1536">
        <v>1</v>
      </c>
      <c r="Z1536">
        <v>4</v>
      </c>
      <c r="AA1536" t="s">
        <v>1555</v>
      </c>
    </row>
    <row r="1537" spans="1:27" x14ac:dyDescent="0.3">
      <c r="A1537">
        <v>1</v>
      </c>
      <c r="B1537" t="s">
        <v>1869</v>
      </c>
      <c r="C1537" t="s">
        <v>1870</v>
      </c>
      <c r="F1537">
        <v>4</v>
      </c>
      <c r="G1537">
        <v>5</v>
      </c>
      <c r="H1537">
        <v>14</v>
      </c>
      <c r="I1537">
        <v>9</v>
      </c>
      <c r="K1537">
        <v>7</v>
      </c>
      <c r="L1537">
        <v>6</v>
      </c>
      <c r="M1537">
        <v>11</v>
      </c>
      <c r="N1537">
        <v>2</v>
      </c>
      <c r="O1537">
        <v>7</v>
      </c>
      <c r="P1537">
        <v>4</v>
      </c>
      <c r="Q1537">
        <v>1</v>
      </c>
      <c r="R1537">
        <v>5</v>
      </c>
      <c r="S1537">
        <v>5</v>
      </c>
      <c r="T1537">
        <v>2</v>
      </c>
      <c r="Z1537">
        <v>82</v>
      </c>
      <c r="AA1537" t="s">
        <v>1555</v>
      </c>
    </row>
    <row r="1538" spans="1:27" x14ac:dyDescent="0.3">
      <c r="A1538">
        <v>1</v>
      </c>
      <c r="B1538" t="s">
        <v>1871</v>
      </c>
      <c r="C1538" t="s">
        <v>1024</v>
      </c>
      <c r="H1538">
        <v>1</v>
      </c>
      <c r="I1538">
        <v>1</v>
      </c>
      <c r="J1538">
        <v>1</v>
      </c>
      <c r="K1538">
        <v>1</v>
      </c>
      <c r="L1538">
        <v>1</v>
      </c>
      <c r="N1538">
        <v>1</v>
      </c>
      <c r="Z1538">
        <v>6</v>
      </c>
      <c r="AA1538" t="s">
        <v>1555</v>
      </c>
    </row>
    <row r="1539" spans="1:27" x14ac:dyDescent="0.3">
      <c r="A1539">
        <v>2</v>
      </c>
      <c r="B1539" t="s">
        <v>1871</v>
      </c>
      <c r="C1539" t="s">
        <v>1024</v>
      </c>
      <c r="K1539">
        <v>1</v>
      </c>
      <c r="L1539">
        <v>1</v>
      </c>
      <c r="N1539">
        <v>2</v>
      </c>
      <c r="P1539">
        <v>1</v>
      </c>
      <c r="R1539">
        <v>2</v>
      </c>
      <c r="S1539">
        <v>2</v>
      </c>
      <c r="T1539">
        <v>2</v>
      </c>
      <c r="Z1539">
        <v>11</v>
      </c>
      <c r="AA1539" t="s">
        <v>1555</v>
      </c>
    </row>
    <row r="1540" spans="1:27" x14ac:dyDescent="0.3">
      <c r="A1540">
        <v>1</v>
      </c>
      <c r="B1540" t="s">
        <v>1872</v>
      </c>
      <c r="C1540" t="s">
        <v>1228</v>
      </c>
      <c r="T1540">
        <v>1</v>
      </c>
      <c r="Z1540">
        <v>1</v>
      </c>
      <c r="AA1540" t="s">
        <v>1555</v>
      </c>
    </row>
    <row r="1541" spans="1:27" x14ac:dyDescent="0.3">
      <c r="A1541">
        <v>2</v>
      </c>
      <c r="B1541" t="s">
        <v>1872</v>
      </c>
      <c r="C1541" t="s">
        <v>1228</v>
      </c>
      <c r="M1541">
        <v>1</v>
      </c>
      <c r="N1541">
        <v>1</v>
      </c>
      <c r="P1541">
        <v>1</v>
      </c>
      <c r="R1541">
        <v>2</v>
      </c>
      <c r="T1541">
        <v>1</v>
      </c>
      <c r="Z1541">
        <v>6</v>
      </c>
      <c r="AA1541" t="s">
        <v>1555</v>
      </c>
    </row>
    <row r="1542" spans="1:27" x14ac:dyDescent="0.3">
      <c r="A1542">
        <v>1</v>
      </c>
      <c r="B1542" t="s">
        <v>1873</v>
      </c>
      <c r="C1542" t="s">
        <v>1210</v>
      </c>
      <c r="K1542">
        <v>1</v>
      </c>
      <c r="L1542">
        <v>2</v>
      </c>
      <c r="M1542">
        <v>3</v>
      </c>
      <c r="N1542">
        <v>2</v>
      </c>
      <c r="O1542">
        <v>2</v>
      </c>
      <c r="Z1542">
        <v>10</v>
      </c>
      <c r="AA1542" t="s">
        <v>1555</v>
      </c>
    </row>
    <row r="1543" spans="1:27" x14ac:dyDescent="0.3">
      <c r="A1543">
        <v>1</v>
      </c>
      <c r="B1543" t="s">
        <v>1874</v>
      </c>
      <c r="C1543" t="s">
        <v>1875</v>
      </c>
      <c r="F1543">
        <v>1</v>
      </c>
      <c r="G1543">
        <v>2</v>
      </c>
      <c r="H1543">
        <v>1</v>
      </c>
      <c r="I1543">
        <v>1</v>
      </c>
      <c r="J1543">
        <v>2</v>
      </c>
      <c r="K1543">
        <v>3</v>
      </c>
      <c r="L1543">
        <v>3</v>
      </c>
      <c r="M1543">
        <v>2</v>
      </c>
      <c r="N1543">
        <v>2</v>
      </c>
      <c r="O1543">
        <v>2</v>
      </c>
      <c r="P1543">
        <v>2</v>
      </c>
      <c r="Z1543">
        <v>21</v>
      </c>
      <c r="AA1543" t="s">
        <v>1555</v>
      </c>
    </row>
    <row r="1544" spans="1:27" x14ac:dyDescent="0.3">
      <c r="A1544">
        <v>1</v>
      </c>
      <c r="B1544" t="s">
        <v>1876</v>
      </c>
      <c r="C1544" t="s">
        <v>1877</v>
      </c>
      <c r="I1544">
        <v>3</v>
      </c>
      <c r="J1544">
        <v>1</v>
      </c>
      <c r="M1544">
        <v>1</v>
      </c>
      <c r="N1544">
        <v>1</v>
      </c>
      <c r="O1544">
        <v>1</v>
      </c>
      <c r="Z1544">
        <v>7</v>
      </c>
      <c r="AA1544" t="s">
        <v>1555</v>
      </c>
    </row>
    <row r="1545" spans="1:27" x14ac:dyDescent="0.3">
      <c r="A1545">
        <v>1</v>
      </c>
      <c r="B1545" t="s">
        <v>1878</v>
      </c>
      <c r="C1545" t="s">
        <v>872</v>
      </c>
      <c r="K1545">
        <v>27</v>
      </c>
      <c r="L1545">
        <v>25</v>
      </c>
      <c r="M1545">
        <v>25</v>
      </c>
      <c r="N1545">
        <v>32</v>
      </c>
      <c r="O1545">
        <v>26</v>
      </c>
      <c r="P1545">
        <v>31</v>
      </c>
      <c r="Q1545">
        <v>29</v>
      </c>
      <c r="R1545">
        <v>30</v>
      </c>
      <c r="S1545">
        <v>30</v>
      </c>
      <c r="T1545">
        <v>29</v>
      </c>
      <c r="Z1545">
        <v>284</v>
      </c>
      <c r="AA1545" t="s">
        <v>1555</v>
      </c>
    </row>
    <row r="1546" spans="1:27" x14ac:dyDescent="0.3">
      <c r="A1546">
        <v>1</v>
      </c>
      <c r="B1546" t="s">
        <v>1879</v>
      </c>
      <c r="C1546" t="s">
        <v>978</v>
      </c>
      <c r="M1546">
        <v>2</v>
      </c>
      <c r="Q1546">
        <v>1</v>
      </c>
      <c r="Z1546">
        <v>3</v>
      </c>
      <c r="AA1546" t="s">
        <v>1555</v>
      </c>
    </row>
    <row r="1547" spans="1:27" x14ac:dyDescent="0.3">
      <c r="A1547">
        <v>1</v>
      </c>
      <c r="B1547" t="s">
        <v>1880</v>
      </c>
      <c r="C1547" t="s">
        <v>844</v>
      </c>
      <c r="K1547">
        <v>4</v>
      </c>
      <c r="L1547">
        <v>4</v>
      </c>
      <c r="M1547">
        <v>2</v>
      </c>
      <c r="Z1547">
        <v>10</v>
      </c>
      <c r="AA1547" t="s">
        <v>1555</v>
      </c>
    </row>
    <row r="1548" spans="1:27" x14ac:dyDescent="0.3">
      <c r="A1548">
        <v>1</v>
      </c>
      <c r="B1548" t="s">
        <v>1881</v>
      </c>
      <c r="C1548" t="s">
        <v>872</v>
      </c>
      <c r="L1548">
        <v>1</v>
      </c>
      <c r="P1548">
        <v>1</v>
      </c>
      <c r="Q1548">
        <v>2</v>
      </c>
      <c r="Z1548">
        <v>4</v>
      </c>
      <c r="AA1548" t="s">
        <v>1555</v>
      </c>
    </row>
    <row r="1549" spans="1:27" x14ac:dyDescent="0.3">
      <c r="A1549">
        <v>1</v>
      </c>
      <c r="B1549" t="s">
        <v>1882</v>
      </c>
      <c r="C1549" t="s">
        <v>872</v>
      </c>
      <c r="K1549">
        <v>25</v>
      </c>
      <c r="L1549">
        <v>21</v>
      </c>
      <c r="M1549">
        <v>17</v>
      </c>
      <c r="N1549">
        <v>22</v>
      </c>
      <c r="O1549">
        <v>24</v>
      </c>
      <c r="P1549">
        <v>25</v>
      </c>
      <c r="Q1549">
        <v>25</v>
      </c>
      <c r="R1549">
        <v>23</v>
      </c>
      <c r="S1549">
        <v>25</v>
      </c>
      <c r="T1549">
        <v>23</v>
      </c>
      <c r="Z1549">
        <v>230</v>
      </c>
      <c r="AA1549" t="s">
        <v>1555</v>
      </c>
    </row>
    <row r="1550" spans="1:27" x14ac:dyDescent="0.3">
      <c r="A1550">
        <v>2</v>
      </c>
      <c r="B1550" t="s">
        <v>2278</v>
      </c>
      <c r="C1550" t="s">
        <v>1419</v>
      </c>
      <c r="T1550">
        <v>1</v>
      </c>
      <c r="Z1550">
        <v>1</v>
      </c>
      <c r="AA1550" t="s">
        <v>1555</v>
      </c>
    </row>
    <row r="1551" spans="1:27" x14ac:dyDescent="0.3">
      <c r="A1551">
        <v>1</v>
      </c>
      <c r="B1551" t="s">
        <v>1883</v>
      </c>
      <c r="C1551" t="s">
        <v>857</v>
      </c>
      <c r="K1551">
        <v>4</v>
      </c>
      <c r="L1551">
        <v>4</v>
      </c>
      <c r="P1551">
        <v>2</v>
      </c>
      <c r="Q1551">
        <v>4</v>
      </c>
      <c r="R1551">
        <v>4</v>
      </c>
      <c r="T1551">
        <v>2</v>
      </c>
      <c r="Z1551">
        <v>20</v>
      </c>
      <c r="AA1551" t="s">
        <v>1555</v>
      </c>
    </row>
    <row r="1552" spans="1:27" x14ac:dyDescent="0.3">
      <c r="A1552">
        <v>1</v>
      </c>
      <c r="B1552" t="s">
        <v>1884</v>
      </c>
      <c r="C1552" t="s">
        <v>962</v>
      </c>
      <c r="K1552">
        <v>4</v>
      </c>
      <c r="L1552">
        <v>5</v>
      </c>
      <c r="M1552">
        <v>5</v>
      </c>
      <c r="N1552">
        <v>3</v>
      </c>
      <c r="S1552">
        <v>1</v>
      </c>
      <c r="Z1552">
        <v>18</v>
      </c>
      <c r="AA1552" t="s">
        <v>1555</v>
      </c>
    </row>
    <row r="1553" spans="1:27" x14ac:dyDescent="0.3">
      <c r="A1553" t="s">
        <v>1206</v>
      </c>
      <c r="B1553" t="s">
        <v>1885</v>
      </c>
      <c r="C1553" t="s">
        <v>866</v>
      </c>
      <c r="P1553">
        <v>1</v>
      </c>
      <c r="Z1553">
        <v>1</v>
      </c>
      <c r="AA1553" t="s">
        <v>1555</v>
      </c>
    </row>
    <row r="1554" spans="1:27" x14ac:dyDescent="0.3">
      <c r="A1554">
        <v>2</v>
      </c>
      <c r="B1554" t="s">
        <v>1885</v>
      </c>
      <c r="C1554" t="s">
        <v>866</v>
      </c>
      <c r="T1554">
        <v>1</v>
      </c>
      <c r="Z1554">
        <v>1</v>
      </c>
      <c r="AA1554" t="s">
        <v>1555</v>
      </c>
    </row>
    <row r="1555" spans="1:27" x14ac:dyDescent="0.3">
      <c r="A1555">
        <v>1</v>
      </c>
      <c r="B1555" t="s">
        <v>1886</v>
      </c>
      <c r="C1555" t="s">
        <v>1887</v>
      </c>
      <c r="L1555">
        <v>5</v>
      </c>
      <c r="M1555">
        <v>5</v>
      </c>
      <c r="N1555">
        <v>9</v>
      </c>
      <c r="O1555">
        <v>8</v>
      </c>
      <c r="P1555">
        <v>8</v>
      </c>
      <c r="Z1555">
        <v>35</v>
      </c>
      <c r="AA1555" t="s">
        <v>1555</v>
      </c>
    </row>
    <row r="1556" spans="1:27" x14ac:dyDescent="0.3">
      <c r="A1556">
        <v>2</v>
      </c>
      <c r="B1556" t="s">
        <v>1888</v>
      </c>
      <c r="C1556" t="s">
        <v>1889</v>
      </c>
      <c r="K1556">
        <v>1</v>
      </c>
      <c r="L1556">
        <v>1</v>
      </c>
      <c r="M1556">
        <v>1</v>
      </c>
      <c r="N1556">
        <v>1</v>
      </c>
      <c r="T1556">
        <v>1</v>
      </c>
      <c r="Z1556">
        <v>5</v>
      </c>
      <c r="AA1556" t="s">
        <v>1555</v>
      </c>
    </row>
    <row r="1557" spans="1:27" x14ac:dyDescent="0.3">
      <c r="A1557">
        <v>1</v>
      </c>
      <c r="B1557" t="s">
        <v>1890</v>
      </c>
      <c r="C1557" t="s">
        <v>1205</v>
      </c>
      <c r="P1557">
        <v>2</v>
      </c>
      <c r="Z1557">
        <v>2</v>
      </c>
      <c r="AA1557" t="s">
        <v>1555</v>
      </c>
    </row>
    <row r="1558" spans="1:27" x14ac:dyDescent="0.3">
      <c r="A1558">
        <v>2</v>
      </c>
      <c r="B1558" t="s">
        <v>1890</v>
      </c>
      <c r="C1558" t="s">
        <v>1205</v>
      </c>
      <c r="M1558">
        <v>1</v>
      </c>
      <c r="N1558">
        <v>1</v>
      </c>
      <c r="P1558">
        <v>2</v>
      </c>
      <c r="R1558">
        <v>2</v>
      </c>
      <c r="S1558">
        <v>2</v>
      </c>
      <c r="T1558">
        <v>3</v>
      </c>
      <c r="Z1558">
        <v>11</v>
      </c>
      <c r="AA1558" t="s">
        <v>1555</v>
      </c>
    </row>
    <row r="1559" spans="1:27" x14ac:dyDescent="0.3">
      <c r="A1559">
        <v>1</v>
      </c>
      <c r="B1559" t="s">
        <v>1891</v>
      </c>
      <c r="C1559" t="s">
        <v>868</v>
      </c>
      <c r="K1559">
        <v>1</v>
      </c>
      <c r="Z1559">
        <v>1</v>
      </c>
      <c r="AA1559" t="s">
        <v>1555</v>
      </c>
    </row>
    <row r="1560" spans="1:27" x14ac:dyDescent="0.3">
      <c r="A1560">
        <v>2</v>
      </c>
      <c r="B1560" t="s">
        <v>1891</v>
      </c>
      <c r="C1560" t="s">
        <v>868</v>
      </c>
      <c r="T1560">
        <v>1</v>
      </c>
      <c r="Z1560">
        <v>1</v>
      </c>
      <c r="AA1560" t="s">
        <v>1555</v>
      </c>
    </row>
    <row r="1561" spans="1:27" x14ac:dyDescent="0.3">
      <c r="A1561">
        <v>2</v>
      </c>
      <c r="B1561" t="s">
        <v>753</v>
      </c>
      <c r="C1561" t="s">
        <v>857</v>
      </c>
      <c r="K1561">
        <v>1</v>
      </c>
      <c r="O1561">
        <v>2</v>
      </c>
      <c r="Q1561">
        <v>1</v>
      </c>
      <c r="R1561">
        <v>1</v>
      </c>
      <c r="T1561">
        <v>1</v>
      </c>
      <c r="Z1561">
        <v>6</v>
      </c>
      <c r="AA1561" t="s">
        <v>1555</v>
      </c>
    </row>
    <row r="1562" spans="1:27" x14ac:dyDescent="0.3">
      <c r="A1562">
        <v>1</v>
      </c>
      <c r="B1562" t="s">
        <v>1892</v>
      </c>
      <c r="C1562" t="s">
        <v>808</v>
      </c>
      <c r="H1562">
        <v>9</v>
      </c>
      <c r="I1562">
        <v>4</v>
      </c>
      <c r="J1562">
        <v>3</v>
      </c>
      <c r="Z1562">
        <v>16</v>
      </c>
      <c r="AA1562" t="s">
        <v>1555</v>
      </c>
    </row>
    <row r="1563" spans="1:27" x14ac:dyDescent="0.3">
      <c r="A1563">
        <v>1</v>
      </c>
      <c r="B1563" t="s">
        <v>1893</v>
      </c>
      <c r="C1563" t="s">
        <v>1224</v>
      </c>
      <c r="H1563">
        <v>15</v>
      </c>
      <c r="I1563">
        <v>3</v>
      </c>
      <c r="K1563">
        <v>3</v>
      </c>
      <c r="Z1563">
        <v>21</v>
      </c>
      <c r="AA1563" t="s">
        <v>1555</v>
      </c>
    </row>
    <row r="1564" spans="1:27" x14ac:dyDescent="0.3">
      <c r="A1564">
        <v>1</v>
      </c>
      <c r="B1564" t="s">
        <v>1894</v>
      </c>
      <c r="C1564" t="s">
        <v>844</v>
      </c>
      <c r="H1564">
        <v>19</v>
      </c>
      <c r="I1564">
        <v>3</v>
      </c>
      <c r="Z1564">
        <v>22</v>
      </c>
      <c r="AA1564" t="s">
        <v>1555</v>
      </c>
    </row>
    <row r="1565" spans="1:27" x14ac:dyDescent="0.3">
      <c r="A1565">
        <v>1</v>
      </c>
      <c r="B1565" t="s">
        <v>1895</v>
      </c>
      <c r="C1565" t="s">
        <v>1147</v>
      </c>
      <c r="H1565">
        <v>8</v>
      </c>
      <c r="Z1565">
        <v>8</v>
      </c>
      <c r="AA1565" t="s">
        <v>1555</v>
      </c>
    </row>
    <row r="1566" spans="1:27" x14ac:dyDescent="0.3">
      <c r="A1566">
        <v>2</v>
      </c>
      <c r="B1566" t="s">
        <v>2279</v>
      </c>
      <c r="C1566" t="s">
        <v>1923</v>
      </c>
      <c r="M1566">
        <v>1</v>
      </c>
      <c r="N1566">
        <v>1</v>
      </c>
      <c r="Z1566">
        <v>2</v>
      </c>
      <c r="AA1566" t="s">
        <v>1555</v>
      </c>
    </row>
    <row r="1567" spans="1:27" x14ac:dyDescent="0.3">
      <c r="A1567">
        <v>2</v>
      </c>
      <c r="B1567" t="s">
        <v>1896</v>
      </c>
      <c r="C1567" t="s">
        <v>811</v>
      </c>
      <c r="J1567">
        <v>2</v>
      </c>
      <c r="K1567">
        <v>1</v>
      </c>
      <c r="N1567">
        <v>2</v>
      </c>
      <c r="O1567">
        <v>2</v>
      </c>
      <c r="P1567">
        <v>1</v>
      </c>
      <c r="R1567">
        <v>2</v>
      </c>
      <c r="Z1567">
        <v>10</v>
      </c>
      <c r="AA1567" t="s">
        <v>1555</v>
      </c>
    </row>
    <row r="1568" spans="1:27" x14ac:dyDescent="0.3">
      <c r="A1568">
        <v>2</v>
      </c>
      <c r="B1568" t="s">
        <v>2280</v>
      </c>
      <c r="C1568" t="s">
        <v>1017</v>
      </c>
      <c r="J1568">
        <v>1</v>
      </c>
      <c r="K1568">
        <v>1</v>
      </c>
      <c r="P1568">
        <v>1</v>
      </c>
      <c r="Z1568">
        <v>3</v>
      </c>
      <c r="AA1568" t="s">
        <v>1555</v>
      </c>
    </row>
    <row r="1569" spans="1:27" x14ac:dyDescent="0.3">
      <c r="A1569">
        <v>2</v>
      </c>
      <c r="B1569" t="s">
        <v>1897</v>
      </c>
      <c r="C1569" t="s">
        <v>911</v>
      </c>
      <c r="K1569">
        <v>1</v>
      </c>
      <c r="Z1569">
        <v>1</v>
      </c>
      <c r="AA1569" t="s">
        <v>1555</v>
      </c>
    </row>
    <row r="1570" spans="1:27" x14ac:dyDescent="0.3">
      <c r="A1570">
        <v>2</v>
      </c>
      <c r="B1570" t="s">
        <v>2281</v>
      </c>
      <c r="C1570" t="s">
        <v>844</v>
      </c>
      <c r="J1570">
        <v>1</v>
      </c>
      <c r="K1570">
        <v>1</v>
      </c>
      <c r="L1570">
        <v>1</v>
      </c>
      <c r="M1570">
        <v>2</v>
      </c>
      <c r="N1570">
        <v>2</v>
      </c>
      <c r="O1570">
        <v>2</v>
      </c>
      <c r="Q1570">
        <v>1</v>
      </c>
      <c r="R1570">
        <v>1</v>
      </c>
      <c r="Z1570">
        <v>11</v>
      </c>
      <c r="AA1570" t="s">
        <v>1555</v>
      </c>
    </row>
    <row r="1571" spans="1:27" x14ac:dyDescent="0.3">
      <c r="A1571">
        <v>1</v>
      </c>
      <c r="B1571" t="s">
        <v>1898</v>
      </c>
      <c r="C1571" t="s">
        <v>811</v>
      </c>
      <c r="H1571">
        <v>9</v>
      </c>
      <c r="I1571">
        <v>6</v>
      </c>
      <c r="J1571">
        <v>20</v>
      </c>
      <c r="K1571">
        <v>29</v>
      </c>
      <c r="L1571">
        <v>27</v>
      </c>
      <c r="M1571">
        <v>35</v>
      </c>
      <c r="N1571">
        <v>19</v>
      </c>
      <c r="O1571">
        <v>23</v>
      </c>
      <c r="P1571">
        <v>16</v>
      </c>
      <c r="R1571">
        <v>1</v>
      </c>
      <c r="Z1571">
        <v>185</v>
      </c>
      <c r="AA1571" t="s">
        <v>1555</v>
      </c>
    </row>
    <row r="1572" spans="1:27" x14ac:dyDescent="0.3">
      <c r="A1572">
        <v>2</v>
      </c>
      <c r="B1572" t="s">
        <v>1898</v>
      </c>
      <c r="C1572" t="s">
        <v>811</v>
      </c>
      <c r="K1572">
        <v>1</v>
      </c>
      <c r="Z1572">
        <v>1</v>
      </c>
      <c r="AA1572" t="s">
        <v>1555</v>
      </c>
    </row>
    <row r="1573" spans="1:27" x14ac:dyDescent="0.3">
      <c r="A1573">
        <v>1</v>
      </c>
      <c r="B1573" t="s">
        <v>1899</v>
      </c>
      <c r="C1573" t="s">
        <v>1900</v>
      </c>
      <c r="H1573">
        <v>4</v>
      </c>
      <c r="I1573">
        <v>4</v>
      </c>
      <c r="J1573">
        <v>12</v>
      </c>
      <c r="K1573">
        <v>19</v>
      </c>
      <c r="L1573">
        <v>14</v>
      </c>
      <c r="M1573">
        <v>32</v>
      </c>
      <c r="N1573">
        <v>12</v>
      </c>
      <c r="O1573">
        <v>24</v>
      </c>
      <c r="P1573">
        <v>16</v>
      </c>
      <c r="Z1573">
        <v>137</v>
      </c>
      <c r="AA1573" t="s">
        <v>1555</v>
      </c>
    </row>
    <row r="1574" spans="1:27" x14ac:dyDescent="0.3">
      <c r="A1574">
        <v>2</v>
      </c>
      <c r="B1574" t="s">
        <v>1899</v>
      </c>
      <c r="C1574" t="s">
        <v>1900</v>
      </c>
      <c r="N1574">
        <v>1</v>
      </c>
      <c r="Z1574">
        <v>1</v>
      </c>
      <c r="AA1574" t="s">
        <v>1555</v>
      </c>
    </row>
    <row r="1575" spans="1:27" x14ac:dyDescent="0.3">
      <c r="A1575">
        <v>1</v>
      </c>
      <c r="B1575" t="s">
        <v>1901</v>
      </c>
      <c r="C1575" t="s">
        <v>1013</v>
      </c>
      <c r="H1575">
        <v>13</v>
      </c>
      <c r="I1575">
        <v>16</v>
      </c>
      <c r="J1575">
        <v>20</v>
      </c>
      <c r="K1575">
        <v>42</v>
      </c>
      <c r="L1575">
        <v>41</v>
      </c>
      <c r="M1575">
        <v>49</v>
      </c>
      <c r="N1575">
        <v>26</v>
      </c>
      <c r="O1575">
        <v>27</v>
      </c>
      <c r="P1575">
        <v>19</v>
      </c>
      <c r="Q1575">
        <v>2</v>
      </c>
      <c r="R1575">
        <v>4</v>
      </c>
      <c r="Z1575">
        <v>259</v>
      </c>
      <c r="AA1575" t="s">
        <v>1555</v>
      </c>
    </row>
    <row r="1576" spans="1:27" x14ac:dyDescent="0.3">
      <c r="A1576">
        <v>1</v>
      </c>
      <c r="B1576" t="s">
        <v>1902</v>
      </c>
      <c r="C1576" t="s">
        <v>844</v>
      </c>
      <c r="H1576">
        <v>10</v>
      </c>
      <c r="I1576">
        <v>7</v>
      </c>
      <c r="J1576">
        <v>8</v>
      </c>
      <c r="K1576">
        <v>21</v>
      </c>
      <c r="L1576">
        <v>17</v>
      </c>
      <c r="M1576">
        <v>30</v>
      </c>
      <c r="N1576">
        <v>14</v>
      </c>
      <c r="O1576">
        <v>16</v>
      </c>
      <c r="P1576">
        <v>13</v>
      </c>
      <c r="Z1576">
        <v>136</v>
      </c>
      <c r="AA1576" t="s">
        <v>1555</v>
      </c>
    </row>
    <row r="1577" spans="1:27" x14ac:dyDescent="0.3">
      <c r="A1577">
        <v>1</v>
      </c>
      <c r="B1577" t="s">
        <v>1903</v>
      </c>
      <c r="C1577" t="s">
        <v>811</v>
      </c>
      <c r="T1577">
        <v>3</v>
      </c>
      <c r="Z1577">
        <v>3</v>
      </c>
      <c r="AA1577" t="s">
        <v>1555</v>
      </c>
    </row>
    <row r="1578" spans="1:27" x14ac:dyDescent="0.3">
      <c r="A1578">
        <v>2</v>
      </c>
      <c r="B1578" t="s">
        <v>1903</v>
      </c>
      <c r="C1578" t="s">
        <v>811</v>
      </c>
      <c r="J1578">
        <v>1</v>
      </c>
      <c r="K1578">
        <v>1</v>
      </c>
      <c r="M1578">
        <v>1</v>
      </c>
      <c r="N1578">
        <v>2</v>
      </c>
      <c r="P1578">
        <v>1</v>
      </c>
      <c r="Q1578">
        <v>1</v>
      </c>
      <c r="R1578">
        <v>1</v>
      </c>
      <c r="T1578">
        <v>1</v>
      </c>
      <c r="Z1578">
        <v>9</v>
      </c>
      <c r="AA1578" t="s">
        <v>1555</v>
      </c>
    </row>
    <row r="1579" spans="1:27" x14ac:dyDescent="0.3">
      <c r="A1579">
        <v>1</v>
      </c>
      <c r="B1579" t="s">
        <v>1904</v>
      </c>
      <c r="C1579" t="s">
        <v>1218</v>
      </c>
      <c r="S1579">
        <v>2</v>
      </c>
      <c r="Z1579">
        <v>2</v>
      </c>
      <c r="AA1579" t="s">
        <v>1555</v>
      </c>
    </row>
    <row r="1580" spans="1:27" x14ac:dyDescent="0.3">
      <c r="A1580">
        <v>1</v>
      </c>
      <c r="B1580" t="s">
        <v>1905</v>
      </c>
      <c r="C1580" t="s">
        <v>844</v>
      </c>
      <c r="N1580">
        <v>3</v>
      </c>
      <c r="R1580">
        <v>1</v>
      </c>
      <c r="S1580">
        <v>1</v>
      </c>
      <c r="T1580">
        <v>6</v>
      </c>
      <c r="Z1580">
        <v>11</v>
      </c>
      <c r="AA1580" t="s">
        <v>1555</v>
      </c>
    </row>
    <row r="1581" spans="1:27" x14ac:dyDescent="0.3">
      <c r="A1581">
        <v>1</v>
      </c>
      <c r="B1581" t="s">
        <v>1906</v>
      </c>
      <c r="C1581" t="s">
        <v>1221</v>
      </c>
      <c r="P1581">
        <v>2</v>
      </c>
      <c r="R1581">
        <v>1</v>
      </c>
      <c r="Z1581">
        <v>3</v>
      </c>
      <c r="AA1581" t="s">
        <v>1555</v>
      </c>
    </row>
    <row r="1582" spans="1:27" x14ac:dyDescent="0.3">
      <c r="A1582">
        <v>1</v>
      </c>
      <c r="B1582" t="s">
        <v>1907</v>
      </c>
      <c r="C1582" t="s">
        <v>844</v>
      </c>
      <c r="N1582">
        <v>11</v>
      </c>
      <c r="O1582">
        <v>12</v>
      </c>
      <c r="P1582">
        <v>30</v>
      </c>
      <c r="Q1582">
        <v>30</v>
      </c>
      <c r="R1582">
        <v>31</v>
      </c>
      <c r="S1582">
        <v>15</v>
      </c>
      <c r="T1582">
        <v>15</v>
      </c>
      <c r="U1582">
        <v>14</v>
      </c>
      <c r="V1582">
        <v>16</v>
      </c>
      <c r="Z1582">
        <v>174</v>
      </c>
      <c r="AA1582" t="s">
        <v>1555</v>
      </c>
    </row>
    <row r="1583" spans="1:27" x14ac:dyDescent="0.3">
      <c r="A1583">
        <v>2</v>
      </c>
      <c r="B1583" t="s">
        <v>1907</v>
      </c>
      <c r="C1583" t="s">
        <v>844</v>
      </c>
      <c r="N1583">
        <v>1</v>
      </c>
      <c r="P1583">
        <v>2</v>
      </c>
      <c r="Q1583">
        <v>2</v>
      </c>
      <c r="R1583">
        <v>1</v>
      </c>
      <c r="S1583">
        <v>1</v>
      </c>
      <c r="T1583">
        <v>1</v>
      </c>
      <c r="U1583">
        <v>1</v>
      </c>
      <c r="Z1583">
        <v>9</v>
      </c>
      <c r="AA1583" t="s">
        <v>1555</v>
      </c>
    </row>
    <row r="1584" spans="1:27" x14ac:dyDescent="0.3">
      <c r="A1584">
        <v>1</v>
      </c>
      <c r="B1584" t="s">
        <v>1908</v>
      </c>
      <c r="C1584" t="s">
        <v>945</v>
      </c>
      <c r="M1584">
        <v>4</v>
      </c>
      <c r="Z1584">
        <v>4</v>
      </c>
      <c r="AA1584" t="s">
        <v>1555</v>
      </c>
    </row>
    <row r="1585" spans="1:27" x14ac:dyDescent="0.3">
      <c r="A1585">
        <v>2</v>
      </c>
      <c r="B1585" t="s">
        <v>1908</v>
      </c>
      <c r="C1585" t="s">
        <v>945</v>
      </c>
      <c r="I1585">
        <v>1</v>
      </c>
      <c r="J1585">
        <v>2</v>
      </c>
      <c r="K1585">
        <v>3</v>
      </c>
      <c r="L1585">
        <v>4</v>
      </c>
      <c r="M1585">
        <v>2</v>
      </c>
      <c r="Z1585">
        <v>12</v>
      </c>
      <c r="AA1585" t="s">
        <v>1555</v>
      </c>
    </row>
    <row r="1586" spans="1:27" x14ac:dyDescent="0.3">
      <c r="A1586">
        <v>1</v>
      </c>
      <c r="B1586" t="s">
        <v>1909</v>
      </c>
      <c r="C1586" t="s">
        <v>844</v>
      </c>
      <c r="M1586">
        <v>5</v>
      </c>
      <c r="Z1586">
        <v>5</v>
      </c>
      <c r="AA1586" t="s">
        <v>1555</v>
      </c>
    </row>
    <row r="1587" spans="1:27" x14ac:dyDescent="0.3">
      <c r="A1587">
        <v>2</v>
      </c>
      <c r="B1587" t="s">
        <v>1909</v>
      </c>
      <c r="C1587" t="s">
        <v>844</v>
      </c>
      <c r="H1587">
        <v>1</v>
      </c>
      <c r="I1587">
        <v>1</v>
      </c>
      <c r="J1587">
        <v>2</v>
      </c>
      <c r="K1587">
        <v>3</v>
      </c>
      <c r="L1587">
        <v>3</v>
      </c>
      <c r="M1587">
        <v>3</v>
      </c>
      <c r="Z1587">
        <v>13</v>
      </c>
      <c r="AA1587" t="s">
        <v>1555</v>
      </c>
    </row>
    <row r="1588" spans="1:27" x14ac:dyDescent="0.3">
      <c r="A1588">
        <v>2</v>
      </c>
      <c r="B1588" t="s">
        <v>2282</v>
      </c>
      <c r="C1588" t="s">
        <v>1224</v>
      </c>
      <c r="I1588">
        <v>1</v>
      </c>
      <c r="J1588">
        <v>1</v>
      </c>
      <c r="K1588">
        <v>2</v>
      </c>
      <c r="L1588">
        <v>1</v>
      </c>
      <c r="M1588">
        <v>2</v>
      </c>
      <c r="N1588">
        <v>1</v>
      </c>
      <c r="O1588">
        <v>1</v>
      </c>
      <c r="Z1588">
        <v>9</v>
      </c>
      <c r="AA1588" t="s">
        <v>1555</v>
      </c>
    </row>
    <row r="1589" spans="1:27" x14ac:dyDescent="0.3">
      <c r="A1589">
        <v>2</v>
      </c>
      <c r="B1589" t="s">
        <v>1910</v>
      </c>
      <c r="C1589" t="s">
        <v>1911</v>
      </c>
      <c r="F1589">
        <v>1</v>
      </c>
      <c r="G1589">
        <v>1</v>
      </c>
      <c r="H1589">
        <v>1</v>
      </c>
      <c r="I1589">
        <v>2</v>
      </c>
      <c r="J1589">
        <v>3</v>
      </c>
      <c r="K1589">
        <v>4</v>
      </c>
      <c r="L1589">
        <v>3</v>
      </c>
      <c r="M1589">
        <v>3</v>
      </c>
      <c r="N1589">
        <v>1</v>
      </c>
      <c r="O1589">
        <v>1</v>
      </c>
      <c r="P1589">
        <v>1</v>
      </c>
      <c r="Z1589">
        <v>21</v>
      </c>
      <c r="AA1589" t="s">
        <v>1555</v>
      </c>
    </row>
    <row r="1590" spans="1:27" x14ac:dyDescent="0.3">
      <c r="A1590">
        <v>1</v>
      </c>
      <c r="B1590" t="s">
        <v>1912</v>
      </c>
      <c r="C1590" t="s">
        <v>1013</v>
      </c>
      <c r="L1590">
        <v>2</v>
      </c>
      <c r="Z1590">
        <v>2</v>
      </c>
      <c r="AA1590" t="s">
        <v>1555</v>
      </c>
    </row>
    <row r="1591" spans="1:27" x14ac:dyDescent="0.3">
      <c r="A1591">
        <v>1</v>
      </c>
      <c r="B1591" t="s">
        <v>1913</v>
      </c>
      <c r="C1591" t="s">
        <v>844</v>
      </c>
      <c r="L1591">
        <v>1</v>
      </c>
      <c r="Z1591">
        <v>1</v>
      </c>
      <c r="AA1591" t="s">
        <v>1555</v>
      </c>
    </row>
    <row r="1592" spans="1:27" x14ac:dyDescent="0.3">
      <c r="A1592">
        <v>2</v>
      </c>
      <c r="B1592" t="s">
        <v>1913</v>
      </c>
      <c r="C1592" t="s">
        <v>844</v>
      </c>
      <c r="I1592">
        <v>1</v>
      </c>
      <c r="K1592">
        <v>1</v>
      </c>
      <c r="M1592">
        <v>1</v>
      </c>
      <c r="N1592">
        <v>1</v>
      </c>
      <c r="Z1592">
        <v>4</v>
      </c>
      <c r="AA1592" t="s">
        <v>1555</v>
      </c>
    </row>
    <row r="1593" spans="1:27" x14ac:dyDescent="0.3">
      <c r="A1593">
        <v>1</v>
      </c>
      <c r="B1593" t="s">
        <v>1914</v>
      </c>
      <c r="C1593" t="s">
        <v>857</v>
      </c>
      <c r="M1593">
        <v>1</v>
      </c>
      <c r="Z1593">
        <v>1</v>
      </c>
      <c r="AA1593" t="s">
        <v>1555</v>
      </c>
    </row>
    <row r="1594" spans="1:27" x14ac:dyDescent="0.3">
      <c r="A1594">
        <v>2</v>
      </c>
      <c r="B1594" t="s">
        <v>1914</v>
      </c>
      <c r="C1594" t="s">
        <v>857</v>
      </c>
      <c r="F1594">
        <v>1</v>
      </c>
      <c r="G1594">
        <v>1</v>
      </c>
      <c r="H1594">
        <v>1</v>
      </c>
      <c r="I1594">
        <v>2</v>
      </c>
      <c r="J1594">
        <v>2</v>
      </c>
      <c r="K1594">
        <v>2</v>
      </c>
      <c r="L1594">
        <v>2</v>
      </c>
      <c r="M1594">
        <v>1</v>
      </c>
      <c r="Z1594">
        <v>12</v>
      </c>
      <c r="AA1594" t="s">
        <v>1555</v>
      </c>
    </row>
    <row r="1595" spans="1:27" x14ac:dyDescent="0.3">
      <c r="A1595">
        <v>1</v>
      </c>
      <c r="B1595" t="s">
        <v>1915</v>
      </c>
      <c r="C1595" t="s">
        <v>911</v>
      </c>
      <c r="F1595">
        <v>1</v>
      </c>
      <c r="G1595">
        <v>1</v>
      </c>
      <c r="H1595">
        <v>4</v>
      </c>
      <c r="I1595">
        <v>10</v>
      </c>
      <c r="J1595">
        <v>13</v>
      </c>
      <c r="K1595">
        <v>15</v>
      </c>
      <c r="L1595">
        <v>14</v>
      </c>
      <c r="M1595">
        <v>10</v>
      </c>
      <c r="Z1595">
        <v>68</v>
      </c>
      <c r="AA1595" t="s">
        <v>1555</v>
      </c>
    </row>
    <row r="1596" spans="1:27" x14ac:dyDescent="0.3">
      <c r="A1596">
        <v>2</v>
      </c>
      <c r="B1596" t="s">
        <v>1915</v>
      </c>
      <c r="C1596" t="s">
        <v>911</v>
      </c>
      <c r="F1596">
        <v>1</v>
      </c>
      <c r="G1596">
        <v>1</v>
      </c>
      <c r="H1596">
        <v>1</v>
      </c>
      <c r="I1596">
        <v>2</v>
      </c>
      <c r="J1596">
        <v>2</v>
      </c>
      <c r="K1596">
        <v>2</v>
      </c>
      <c r="L1596">
        <v>2</v>
      </c>
      <c r="M1596">
        <v>1</v>
      </c>
      <c r="Z1596">
        <v>12</v>
      </c>
      <c r="AA1596" t="s">
        <v>1555</v>
      </c>
    </row>
    <row r="1597" spans="1:27" x14ac:dyDescent="0.3">
      <c r="A1597">
        <v>1</v>
      </c>
      <c r="B1597" t="s">
        <v>1916</v>
      </c>
      <c r="C1597" t="s">
        <v>811</v>
      </c>
      <c r="O1597">
        <v>13</v>
      </c>
      <c r="P1597">
        <v>9</v>
      </c>
      <c r="Q1597">
        <v>40</v>
      </c>
      <c r="R1597">
        <v>39</v>
      </c>
      <c r="S1597">
        <v>32</v>
      </c>
      <c r="T1597">
        <v>4</v>
      </c>
      <c r="Z1597">
        <v>137</v>
      </c>
      <c r="AA1597" t="s">
        <v>1555</v>
      </c>
    </row>
    <row r="1598" spans="1:27" x14ac:dyDescent="0.3">
      <c r="A1598">
        <v>2</v>
      </c>
      <c r="B1598" t="s">
        <v>1916</v>
      </c>
      <c r="C1598" t="s">
        <v>811</v>
      </c>
      <c r="N1598">
        <v>3</v>
      </c>
      <c r="O1598">
        <v>2</v>
      </c>
      <c r="P1598">
        <v>2</v>
      </c>
      <c r="Q1598">
        <v>2</v>
      </c>
      <c r="R1598">
        <v>3</v>
      </c>
      <c r="S1598">
        <v>1</v>
      </c>
      <c r="T1598">
        <v>1</v>
      </c>
      <c r="Z1598">
        <v>14</v>
      </c>
      <c r="AA1598" t="s">
        <v>1555</v>
      </c>
    </row>
    <row r="1599" spans="1:27" x14ac:dyDescent="0.3">
      <c r="A1599">
        <v>1</v>
      </c>
      <c r="B1599" t="s">
        <v>1917</v>
      </c>
      <c r="C1599" t="s">
        <v>911</v>
      </c>
      <c r="N1599">
        <v>33</v>
      </c>
      <c r="O1599">
        <v>24</v>
      </c>
      <c r="P1599">
        <v>20</v>
      </c>
      <c r="Q1599">
        <v>76</v>
      </c>
      <c r="R1599">
        <v>76</v>
      </c>
      <c r="S1599">
        <v>74</v>
      </c>
      <c r="T1599">
        <v>26</v>
      </c>
      <c r="Z1599">
        <v>329</v>
      </c>
      <c r="AA1599" t="s">
        <v>1555</v>
      </c>
    </row>
    <row r="1600" spans="1:27" x14ac:dyDescent="0.3">
      <c r="A1600">
        <v>1</v>
      </c>
      <c r="B1600" t="s">
        <v>1918</v>
      </c>
      <c r="C1600" t="s">
        <v>811</v>
      </c>
      <c r="Q1600">
        <v>4</v>
      </c>
      <c r="Z1600">
        <v>4</v>
      </c>
      <c r="AA1600" t="s">
        <v>1555</v>
      </c>
    </row>
    <row r="1601" spans="1:27" x14ac:dyDescent="0.3">
      <c r="A1601">
        <v>2</v>
      </c>
      <c r="B1601" t="s">
        <v>1918</v>
      </c>
      <c r="C1601" t="s">
        <v>811</v>
      </c>
      <c r="S1601">
        <v>1</v>
      </c>
      <c r="T1601">
        <v>2</v>
      </c>
      <c r="U1601">
        <v>2</v>
      </c>
      <c r="V1601">
        <v>1</v>
      </c>
      <c r="W1601">
        <v>2</v>
      </c>
      <c r="X1601">
        <v>2</v>
      </c>
      <c r="Z1601">
        <v>10</v>
      </c>
      <c r="AA1601" t="s">
        <v>1555</v>
      </c>
    </row>
    <row r="1602" spans="1:27" x14ac:dyDescent="0.3">
      <c r="A1602">
        <v>2</v>
      </c>
      <c r="B1602" t="s">
        <v>2283</v>
      </c>
      <c r="C1602" t="s">
        <v>844</v>
      </c>
      <c r="X1602">
        <v>1</v>
      </c>
      <c r="Z1602">
        <v>1</v>
      </c>
      <c r="AA1602" t="s">
        <v>1555</v>
      </c>
    </row>
    <row r="1603" spans="1:27" x14ac:dyDescent="0.3">
      <c r="A1603">
        <v>2</v>
      </c>
      <c r="B1603" t="s">
        <v>1919</v>
      </c>
      <c r="C1603" t="s">
        <v>811</v>
      </c>
      <c r="J1603">
        <v>1</v>
      </c>
      <c r="K1603">
        <v>1</v>
      </c>
      <c r="N1603">
        <v>1</v>
      </c>
      <c r="O1603">
        <v>2</v>
      </c>
      <c r="P1603">
        <v>1</v>
      </c>
      <c r="Q1603">
        <v>1</v>
      </c>
      <c r="R1603">
        <v>1</v>
      </c>
      <c r="S1603">
        <v>1</v>
      </c>
      <c r="T1603">
        <v>1</v>
      </c>
      <c r="Z1603">
        <v>10</v>
      </c>
      <c r="AA1603" t="s">
        <v>1555</v>
      </c>
    </row>
    <row r="1604" spans="1:27" x14ac:dyDescent="0.3">
      <c r="A1604">
        <v>2</v>
      </c>
      <c r="B1604" t="s">
        <v>1920</v>
      </c>
      <c r="C1604" t="s">
        <v>811</v>
      </c>
      <c r="N1604">
        <v>1</v>
      </c>
      <c r="Z1604">
        <v>1</v>
      </c>
      <c r="AA1604" t="s">
        <v>1555</v>
      </c>
    </row>
    <row r="1605" spans="1:27" x14ac:dyDescent="0.3">
      <c r="A1605">
        <v>1</v>
      </c>
      <c r="B1605" t="s">
        <v>1921</v>
      </c>
      <c r="C1605" t="s">
        <v>1017</v>
      </c>
      <c r="J1605">
        <v>5</v>
      </c>
      <c r="N1605">
        <v>3</v>
      </c>
      <c r="Z1605">
        <v>8</v>
      </c>
      <c r="AA1605" t="s">
        <v>1555</v>
      </c>
    </row>
    <row r="1606" spans="1:27" x14ac:dyDescent="0.3">
      <c r="A1606">
        <v>1</v>
      </c>
      <c r="B1606" t="s">
        <v>1922</v>
      </c>
      <c r="C1606" t="s">
        <v>1923</v>
      </c>
      <c r="J1606">
        <v>1</v>
      </c>
      <c r="N1606">
        <v>4</v>
      </c>
      <c r="Z1606">
        <v>5</v>
      </c>
      <c r="AA1606" t="s">
        <v>1555</v>
      </c>
    </row>
    <row r="1607" spans="1:27" x14ac:dyDescent="0.3">
      <c r="A1607">
        <v>1</v>
      </c>
      <c r="B1607" t="s">
        <v>1924</v>
      </c>
      <c r="C1607" t="s">
        <v>844</v>
      </c>
      <c r="J1607">
        <v>5</v>
      </c>
      <c r="L1607">
        <v>1</v>
      </c>
      <c r="M1607">
        <v>4</v>
      </c>
      <c r="N1607">
        <v>14</v>
      </c>
      <c r="O1607">
        <v>2</v>
      </c>
      <c r="P1607">
        <v>3</v>
      </c>
      <c r="T1607">
        <v>3</v>
      </c>
      <c r="Z1607">
        <v>32</v>
      </c>
      <c r="AA1607" t="s">
        <v>1555</v>
      </c>
    </row>
    <row r="1608" spans="1:27" x14ac:dyDescent="0.3">
      <c r="A1608">
        <v>2</v>
      </c>
      <c r="B1608" t="s">
        <v>1924</v>
      </c>
      <c r="C1608" t="s">
        <v>844</v>
      </c>
      <c r="L1608">
        <v>1</v>
      </c>
      <c r="M1608">
        <v>1</v>
      </c>
      <c r="N1608">
        <v>1</v>
      </c>
      <c r="Z1608">
        <v>3</v>
      </c>
      <c r="AA1608" t="s">
        <v>1555</v>
      </c>
    </row>
    <row r="1609" spans="1:27" x14ac:dyDescent="0.3">
      <c r="A1609">
        <v>1</v>
      </c>
      <c r="B1609" t="s">
        <v>1925</v>
      </c>
      <c r="C1609" t="s">
        <v>857</v>
      </c>
      <c r="E1609">
        <v>4</v>
      </c>
      <c r="F1609">
        <v>8</v>
      </c>
      <c r="G1609">
        <v>13</v>
      </c>
      <c r="H1609">
        <v>9</v>
      </c>
      <c r="I1609">
        <v>18</v>
      </c>
      <c r="J1609">
        <v>18</v>
      </c>
      <c r="Z1609">
        <v>70</v>
      </c>
      <c r="AA1609" t="s">
        <v>1555</v>
      </c>
    </row>
    <row r="1610" spans="1:27" x14ac:dyDescent="0.3">
      <c r="A1610">
        <v>1</v>
      </c>
      <c r="B1610" t="s">
        <v>1926</v>
      </c>
      <c r="C1610" t="s">
        <v>857</v>
      </c>
      <c r="E1610">
        <v>1</v>
      </c>
      <c r="F1610">
        <v>5</v>
      </c>
      <c r="G1610">
        <v>4</v>
      </c>
      <c r="H1610">
        <v>2</v>
      </c>
      <c r="I1610">
        <v>1</v>
      </c>
      <c r="J1610">
        <v>2</v>
      </c>
      <c r="Z1610">
        <v>15</v>
      </c>
      <c r="AA1610" t="s">
        <v>1555</v>
      </c>
    </row>
    <row r="1611" spans="1:27" x14ac:dyDescent="0.3">
      <c r="A1611">
        <v>1</v>
      </c>
      <c r="B1611" t="s">
        <v>1927</v>
      </c>
      <c r="C1611" t="s">
        <v>844</v>
      </c>
      <c r="E1611">
        <v>4</v>
      </c>
      <c r="J1611">
        <v>6</v>
      </c>
      <c r="Z1611">
        <v>10</v>
      </c>
      <c r="AA1611" t="s">
        <v>1555</v>
      </c>
    </row>
    <row r="1612" spans="1:27" x14ac:dyDescent="0.3">
      <c r="A1612">
        <v>2</v>
      </c>
      <c r="B1612" t="s">
        <v>1927</v>
      </c>
      <c r="C1612" t="s">
        <v>844</v>
      </c>
      <c r="E1612">
        <v>1</v>
      </c>
      <c r="F1612">
        <v>2</v>
      </c>
      <c r="G1612">
        <v>1</v>
      </c>
      <c r="H1612">
        <v>1</v>
      </c>
      <c r="I1612">
        <v>1</v>
      </c>
      <c r="Z1612">
        <v>6</v>
      </c>
      <c r="AA1612" t="s">
        <v>1555</v>
      </c>
    </row>
    <row r="1613" spans="1:27" x14ac:dyDescent="0.3">
      <c r="A1613">
        <v>1</v>
      </c>
      <c r="B1613" t="s">
        <v>1928</v>
      </c>
      <c r="C1613" t="s">
        <v>857</v>
      </c>
      <c r="G1613">
        <v>2</v>
      </c>
      <c r="H1613">
        <v>1</v>
      </c>
      <c r="J1613">
        <v>6</v>
      </c>
      <c r="Z1613">
        <v>9</v>
      </c>
      <c r="AA1613" t="s">
        <v>1555</v>
      </c>
    </row>
    <row r="1614" spans="1:27" x14ac:dyDescent="0.3">
      <c r="A1614">
        <v>1</v>
      </c>
      <c r="B1614" t="s">
        <v>1929</v>
      </c>
      <c r="C1614" t="s">
        <v>844</v>
      </c>
      <c r="D1614">
        <v>3</v>
      </c>
      <c r="E1614">
        <v>12</v>
      </c>
      <c r="F1614">
        <v>14</v>
      </c>
      <c r="G1614">
        <v>9</v>
      </c>
      <c r="H1614">
        <v>10</v>
      </c>
      <c r="I1614">
        <v>11</v>
      </c>
      <c r="J1614">
        <v>12</v>
      </c>
      <c r="Z1614">
        <v>71</v>
      </c>
      <c r="AA1614" t="s">
        <v>1555</v>
      </c>
    </row>
    <row r="1615" spans="1:27" x14ac:dyDescent="0.3">
      <c r="A1615">
        <v>1</v>
      </c>
      <c r="B1615" t="s">
        <v>1930</v>
      </c>
      <c r="C1615" t="s">
        <v>857</v>
      </c>
      <c r="D1615">
        <v>1</v>
      </c>
      <c r="E1615">
        <v>5</v>
      </c>
      <c r="F1615">
        <v>13</v>
      </c>
      <c r="G1615">
        <v>14</v>
      </c>
      <c r="H1615">
        <v>7</v>
      </c>
      <c r="I1615">
        <v>7</v>
      </c>
      <c r="J1615">
        <v>9</v>
      </c>
      <c r="Z1615">
        <v>56</v>
      </c>
      <c r="AA1615" t="s">
        <v>1555</v>
      </c>
    </row>
    <row r="1616" spans="1:27" x14ac:dyDescent="0.3">
      <c r="A1616">
        <v>1</v>
      </c>
      <c r="B1616" t="s">
        <v>1931</v>
      </c>
      <c r="C1616" t="s">
        <v>911</v>
      </c>
      <c r="H1616">
        <v>9</v>
      </c>
      <c r="I1616">
        <v>7</v>
      </c>
      <c r="J1616">
        <v>8</v>
      </c>
      <c r="K1616">
        <v>30</v>
      </c>
      <c r="L1616">
        <v>30</v>
      </c>
      <c r="M1616">
        <v>32</v>
      </c>
      <c r="N1616">
        <v>14</v>
      </c>
      <c r="O1616">
        <v>11</v>
      </c>
      <c r="P1616">
        <v>13</v>
      </c>
      <c r="Z1616">
        <v>154</v>
      </c>
      <c r="AA1616" t="s">
        <v>1555</v>
      </c>
    </row>
    <row r="1617" spans="1:27" x14ac:dyDescent="0.3">
      <c r="A1617">
        <v>1</v>
      </c>
      <c r="B1617" t="s">
        <v>1932</v>
      </c>
      <c r="C1617" t="s">
        <v>857</v>
      </c>
      <c r="H1617">
        <v>11</v>
      </c>
      <c r="I1617">
        <v>6</v>
      </c>
      <c r="J1617">
        <v>2</v>
      </c>
      <c r="K1617">
        <v>24</v>
      </c>
      <c r="L1617">
        <v>28</v>
      </c>
      <c r="M1617">
        <v>27</v>
      </c>
      <c r="N1617">
        <v>3</v>
      </c>
      <c r="O1617">
        <v>3</v>
      </c>
      <c r="P1617">
        <v>8</v>
      </c>
      <c r="Z1617">
        <v>112</v>
      </c>
      <c r="AA1617" t="s">
        <v>1555</v>
      </c>
    </row>
    <row r="1618" spans="1:27" x14ac:dyDescent="0.3">
      <c r="A1618">
        <v>1</v>
      </c>
      <c r="B1618" t="s">
        <v>1933</v>
      </c>
      <c r="C1618" t="s">
        <v>1217</v>
      </c>
      <c r="H1618">
        <v>8</v>
      </c>
      <c r="I1618">
        <v>8</v>
      </c>
      <c r="J1618">
        <v>19</v>
      </c>
      <c r="K1618">
        <v>45</v>
      </c>
      <c r="L1618">
        <v>49</v>
      </c>
      <c r="M1618">
        <v>47</v>
      </c>
      <c r="N1618">
        <v>30</v>
      </c>
      <c r="O1618">
        <v>30</v>
      </c>
      <c r="P1618">
        <v>20</v>
      </c>
      <c r="Z1618">
        <v>256</v>
      </c>
      <c r="AA1618" t="s">
        <v>1555</v>
      </c>
    </row>
    <row r="1619" spans="1:27" x14ac:dyDescent="0.3">
      <c r="A1619">
        <v>1</v>
      </c>
      <c r="B1619" t="s">
        <v>1934</v>
      </c>
      <c r="C1619" t="s">
        <v>1147</v>
      </c>
      <c r="J1619">
        <v>8</v>
      </c>
      <c r="K1619">
        <v>19</v>
      </c>
      <c r="L1619">
        <v>19</v>
      </c>
      <c r="M1619">
        <v>18</v>
      </c>
      <c r="N1619">
        <v>15</v>
      </c>
      <c r="O1619">
        <v>15</v>
      </c>
      <c r="P1619">
        <v>8</v>
      </c>
      <c r="Z1619">
        <v>102</v>
      </c>
      <c r="AA1619" t="s">
        <v>1555</v>
      </c>
    </row>
    <row r="1620" spans="1:27" x14ac:dyDescent="0.3">
      <c r="A1620">
        <v>1</v>
      </c>
      <c r="B1620" t="s">
        <v>1935</v>
      </c>
      <c r="C1620" t="s">
        <v>857</v>
      </c>
      <c r="I1620">
        <v>15</v>
      </c>
      <c r="J1620">
        <v>22</v>
      </c>
      <c r="K1620">
        <v>51</v>
      </c>
      <c r="L1620">
        <v>49</v>
      </c>
      <c r="M1620">
        <v>51</v>
      </c>
      <c r="N1620">
        <v>32</v>
      </c>
      <c r="O1620">
        <v>30</v>
      </c>
      <c r="P1620">
        <v>21</v>
      </c>
      <c r="Z1620">
        <v>271</v>
      </c>
      <c r="AA1620" t="s">
        <v>1555</v>
      </c>
    </row>
    <row r="1621" spans="1:27" x14ac:dyDescent="0.3">
      <c r="A1621">
        <v>1</v>
      </c>
      <c r="B1621" t="s">
        <v>1936</v>
      </c>
      <c r="C1621" t="s">
        <v>857</v>
      </c>
      <c r="H1621">
        <v>10</v>
      </c>
      <c r="I1621">
        <v>19</v>
      </c>
      <c r="J1621">
        <v>25</v>
      </c>
      <c r="K1621">
        <v>60</v>
      </c>
      <c r="L1621">
        <v>61</v>
      </c>
      <c r="M1621">
        <v>60</v>
      </c>
      <c r="N1621">
        <v>31</v>
      </c>
      <c r="O1621">
        <v>28</v>
      </c>
      <c r="P1621">
        <v>23</v>
      </c>
      <c r="Z1621">
        <v>317</v>
      </c>
      <c r="AA1621" t="s">
        <v>1555</v>
      </c>
    </row>
    <row r="1622" spans="1:27" x14ac:dyDescent="0.3">
      <c r="A1622">
        <v>1</v>
      </c>
      <c r="B1622" t="s">
        <v>1937</v>
      </c>
      <c r="C1622" t="s">
        <v>1221</v>
      </c>
      <c r="H1622">
        <v>7</v>
      </c>
      <c r="I1622">
        <v>17</v>
      </c>
      <c r="J1622">
        <v>19</v>
      </c>
      <c r="K1622">
        <v>39</v>
      </c>
      <c r="L1622">
        <v>55</v>
      </c>
      <c r="M1622">
        <v>57</v>
      </c>
      <c r="N1622">
        <v>31</v>
      </c>
      <c r="O1622">
        <v>20</v>
      </c>
      <c r="P1622">
        <v>17</v>
      </c>
      <c r="Z1622">
        <v>262</v>
      </c>
      <c r="AA1622" t="s">
        <v>1555</v>
      </c>
    </row>
    <row r="1623" spans="1:27" x14ac:dyDescent="0.3">
      <c r="A1623">
        <v>1</v>
      </c>
      <c r="B1623" t="s">
        <v>1938</v>
      </c>
      <c r="C1623" t="s">
        <v>911</v>
      </c>
      <c r="H1623">
        <v>5</v>
      </c>
      <c r="I1623">
        <v>2</v>
      </c>
      <c r="J1623">
        <v>4</v>
      </c>
      <c r="K1623">
        <v>8</v>
      </c>
      <c r="L1623">
        <v>11</v>
      </c>
      <c r="M1623">
        <v>10</v>
      </c>
      <c r="N1623">
        <v>3</v>
      </c>
      <c r="Z1623">
        <v>43</v>
      </c>
      <c r="AA1623" t="s">
        <v>1555</v>
      </c>
    </row>
    <row r="1624" spans="1:27" x14ac:dyDescent="0.3">
      <c r="A1624">
        <v>1</v>
      </c>
      <c r="B1624" t="s">
        <v>1940</v>
      </c>
      <c r="C1624" t="s">
        <v>857</v>
      </c>
      <c r="F1624">
        <v>1</v>
      </c>
      <c r="G1624">
        <v>2</v>
      </c>
      <c r="H1624">
        <v>2</v>
      </c>
      <c r="I1624">
        <v>3</v>
      </c>
      <c r="J1624">
        <v>1</v>
      </c>
      <c r="L1624">
        <v>5</v>
      </c>
      <c r="M1624">
        <v>5</v>
      </c>
      <c r="N1624">
        <v>5</v>
      </c>
      <c r="O1624">
        <v>7</v>
      </c>
      <c r="P1624">
        <v>5</v>
      </c>
      <c r="Q1624">
        <v>7</v>
      </c>
      <c r="R1624">
        <v>5</v>
      </c>
      <c r="Z1624">
        <v>48</v>
      </c>
      <c r="AA1624" t="s">
        <v>1555</v>
      </c>
    </row>
    <row r="1625" spans="1:27" x14ac:dyDescent="0.3">
      <c r="A1625">
        <v>1</v>
      </c>
      <c r="B1625" t="s">
        <v>1941</v>
      </c>
      <c r="C1625" t="s">
        <v>857</v>
      </c>
      <c r="G1625">
        <v>3</v>
      </c>
      <c r="H1625">
        <v>3</v>
      </c>
      <c r="I1625">
        <v>3</v>
      </c>
      <c r="J1625">
        <v>7</v>
      </c>
      <c r="K1625">
        <v>1</v>
      </c>
      <c r="L1625">
        <v>4</v>
      </c>
      <c r="M1625">
        <v>1</v>
      </c>
      <c r="N1625">
        <v>4</v>
      </c>
      <c r="P1625">
        <v>3</v>
      </c>
      <c r="Q1625">
        <v>5</v>
      </c>
      <c r="Z1625">
        <v>34</v>
      </c>
      <c r="AA1625" t="s">
        <v>1555</v>
      </c>
    </row>
    <row r="1626" spans="1:27" x14ac:dyDescent="0.3">
      <c r="A1626">
        <v>1</v>
      </c>
      <c r="B1626" t="s">
        <v>1942</v>
      </c>
      <c r="C1626" t="s">
        <v>857</v>
      </c>
      <c r="H1626">
        <v>1</v>
      </c>
      <c r="I1626">
        <v>1</v>
      </c>
      <c r="J1626">
        <v>9</v>
      </c>
      <c r="K1626">
        <v>4</v>
      </c>
      <c r="L1626">
        <v>6</v>
      </c>
      <c r="M1626">
        <v>6</v>
      </c>
      <c r="N1626">
        <v>4</v>
      </c>
      <c r="O1626">
        <v>5</v>
      </c>
      <c r="P1626">
        <v>5</v>
      </c>
      <c r="Q1626">
        <v>7</v>
      </c>
      <c r="R1626">
        <v>5</v>
      </c>
      <c r="S1626">
        <v>3</v>
      </c>
      <c r="Z1626">
        <v>56</v>
      </c>
      <c r="AA1626" t="s">
        <v>1555</v>
      </c>
    </row>
    <row r="1627" spans="1:27" x14ac:dyDescent="0.3">
      <c r="A1627">
        <v>1</v>
      </c>
      <c r="B1627" t="s">
        <v>1943</v>
      </c>
      <c r="C1627" t="s">
        <v>844</v>
      </c>
      <c r="J1627">
        <v>3</v>
      </c>
      <c r="K1627">
        <v>2</v>
      </c>
      <c r="L1627">
        <v>5</v>
      </c>
      <c r="M1627">
        <v>5</v>
      </c>
      <c r="N1627">
        <v>6</v>
      </c>
      <c r="O1627">
        <v>6</v>
      </c>
      <c r="P1627">
        <v>5</v>
      </c>
      <c r="Q1627">
        <v>5</v>
      </c>
      <c r="R1627">
        <v>3</v>
      </c>
      <c r="Z1627">
        <v>40</v>
      </c>
      <c r="AA1627" t="s">
        <v>1555</v>
      </c>
    </row>
    <row r="1628" spans="1:27" x14ac:dyDescent="0.3">
      <c r="A1628">
        <v>1</v>
      </c>
      <c r="B1628" t="s">
        <v>1944</v>
      </c>
      <c r="C1628" t="s">
        <v>857</v>
      </c>
      <c r="F1628">
        <v>1</v>
      </c>
      <c r="G1628">
        <v>2</v>
      </c>
      <c r="H1628">
        <v>3</v>
      </c>
      <c r="I1628">
        <v>4</v>
      </c>
      <c r="J1628">
        <v>5</v>
      </c>
      <c r="K1628">
        <v>3</v>
      </c>
      <c r="L1628">
        <v>5</v>
      </c>
      <c r="M1628">
        <v>7</v>
      </c>
      <c r="N1628">
        <v>7</v>
      </c>
      <c r="O1628">
        <v>10</v>
      </c>
      <c r="P1628">
        <v>9</v>
      </c>
      <c r="Q1628">
        <v>7</v>
      </c>
      <c r="R1628">
        <v>5</v>
      </c>
      <c r="S1628">
        <v>4</v>
      </c>
      <c r="T1628">
        <v>1</v>
      </c>
      <c r="Z1628">
        <v>73</v>
      </c>
      <c r="AA1628" t="s">
        <v>1555</v>
      </c>
    </row>
    <row r="1629" spans="1:27" x14ac:dyDescent="0.3">
      <c r="A1629">
        <v>1</v>
      </c>
      <c r="B1629" t="s">
        <v>1945</v>
      </c>
      <c r="C1629" t="s">
        <v>911</v>
      </c>
      <c r="F1629">
        <v>1</v>
      </c>
      <c r="G1629">
        <v>1</v>
      </c>
      <c r="H1629">
        <v>2</v>
      </c>
      <c r="I1629">
        <v>3</v>
      </c>
      <c r="J1629">
        <v>4</v>
      </c>
      <c r="L1629">
        <v>9</v>
      </c>
      <c r="M1629">
        <v>11</v>
      </c>
      <c r="N1629">
        <v>12</v>
      </c>
      <c r="O1629">
        <v>11</v>
      </c>
      <c r="P1629">
        <v>9</v>
      </c>
      <c r="Q1629">
        <v>8</v>
      </c>
      <c r="R1629">
        <v>3</v>
      </c>
      <c r="S1629">
        <v>3</v>
      </c>
      <c r="T1629">
        <v>2</v>
      </c>
      <c r="Z1629">
        <v>79</v>
      </c>
      <c r="AA1629" t="s">
        <v>1555</v>
      </c>
    </row>
    <row r="1630" spans="1:27" x14ac:dyDescent="0.3">
      <c r="A1630">
        <v>1</v>
      </c>
      <c r="B1630" t="s">
        <v>1946</v>
      </c>
      <c r="C1630" t="s">
        <v>857</v>
      </c>
      <c r="F1630">
        <v>1</v>
      </c>
      <c r="G1630">
        <v>1</v>
      </c>
      <c r="H1630">
        <v>2</v>
      </c>
      <c r="I1630">
        <v>4</v>
      </c>
      <c r="J1630">
        <v>4</v>
      </c>
      <c r="K1630">
        <v>6</v>
      </c>
      <c r="L1630">
        <v>11</v>
      </c>
      <c r="M1630">
        <v>11</v>
      </c>
      <c r="N1630">
        <v>12</v>
      </c>
      <c r="O1630">
        <v>12</v>
      </c>
      <c r="P1630">
        <v>11</v>
      </c>
      <c r="Q1630">
        <v>12</v>
      </c>
      <c r="R1630">
        <v>10</v>
      </c>
      <c r="S1630">
        <v>8</v>
      </c>
      <c r="T1630">
        <v>3</v>
      </c>
      <c r="Z1630">
        <v>108</v>
      </c>
      <c r="AA1630" t="s">
        <v>1555</v>
      </c>
    </row>
    <row r="1631" spans="1:27" x14ac:dyDescent="0.3">
      <c r="A1631">
        <v>1</v>
      </c>
      <c r="B1631" t="s">
        <v>1947</v>
      </c>
      <c r="C1631" t="s">
        <v>844</v>
      </c>
      <c r="J1631">
        <v>3</v>
      </c>
      <c r="K1631">
        <v>11</v>
      </c>
      <c r="L1631">
        <v>11</v>
      </c>
      <c r="M1631">
        <v>16</v>
      </c>
      <c r="N1631">
        <v>15</v>
      </c>
      <c r="O1631">
        <v>16</v>
      </c>
      <c r="P1631">
        <v>10</v>
      </c>
      <c r="Q1631">
        <v>10</v>
      </c>
      <c r="R1631">
        <v>11</v>
      </c>
      <c r="S1631">
        <v>6</v>
      </c>
      <c r="T1631">
        <v>6</v>
      </c>
      <c r="Z1631">
        <v>115</v>
      </c>
      <c r="AA1631" t="s">
        <v>1555</v>
      </c>
    </row>
    <row r="1632" spans="1:27" x14ac:dyDescent="0.3">
      <c r="A1632">
        <v>1</v>
      </c>
      <c r="B1632" t="s">
        <v>1948</v>
      </c>
      <c r="C1632" t="s">
        <v>857</v>
      </c>
      <c r="J1632">
        <v>3</v>
      </c>
      <c r="K1632">
        <v>4</v>
      </c>
      <c r="L1632">
        <v>3</v>
      </c>
      <c r="M1632">
        <v>11</v>
      </c>
      <c r="N1632">
        <v>9</v>
      </c>
      <c r="O1632">
        <v>9</v>
      </c>
      <c r="P1632">
        <v>3</v>
      </c>
      <c r="Q1632">
        <v>4</v>
      </c>
      <c r="R1632">
        <v>5</v>
      </c>
      <c r="S1632">
        <v>2</v>
      </c>
      <c r="T1632">
        <v>2</v>
      </c>
      <c r="Z1632">
        <v>55</v>
      </c>
      <c r="AA1632" t="s">
        <v>1555</v>
      </c>
    </row>
    <row r="1633" spans="1:27" x14ac:dyDescent="0.3">
      <c r="A1633">
        <v>1</v>
      </c>
      <c r="B1633" t="s">
        <v>1949</v>
      </c>
      <c r="C1633" t="s">
        <v>911</v>
      </c>
      <c r="J1633">
        <v>3</v>
      </c>
      <c r="K1633">
        <v>2</v>
      </c>
      <c r="L1633">
        <v>2</v>
      </c>
      <c r="M1633">
        <v>6</v>
      </c>
      <c r="N1633">
        <v>3</v>
      </c>
      <c r="O1633">
        <v>7</v>
      </c>
      <c r="P1633">
        <v>3</v>
      </c>
      <c r="Q1633">
        <v>1</v>
      </c>
      <c r="R1633">
        <v>3</v>
      </c>
      <c r="Z1633">
        <v>30</v>
      </c>
      <c r="AA1633" t="s">
        <v>1555</v>
      </c>
    </row>
    <row r="1634" spans="1:27" x14ac:dyDescent="0.3">
      <c r="A1634">
        <v>1</v>
      </c>
      <c r="B1634" t="s">
        <v>1950</v>
      </c>
      <c r="C1634" t="s">
        <v>857</v>
      </c>
      <c r="J1634">
        <v>3</v>
      </c>
      <c r="K1634">
        <v>5</v>
      </c>
      <c r="L1634">
        <v>5</v>
      </c>
      <c r="M1634">
        <v>6</v>
      </c>
      <c r="N1634">
        <v>6</v>
      </c>
      <c r="O1634">
        <v>6</v>
      </c>
      <c r="P1634">
        <v>5</v>
      </c>
      <c r="Q1634">
        <v>5</v>
      </c>
      <c r="R1634">
        <v>5</v>
      </c>
      <c r="S1634">
        <v>4</v>
      </c>
      <c r="T1634">
        <v>4</v>
      </c>
      <c r="Z1634">
        <v>54</v>
      </c>
      <c r="AA1634" t="s">
        <v>1555</v>
      </c>
    </row>
    <row r="1635" spans="1:27" x14ac:dyDescent="0.3">
      <c r="A1635">
        <v>1</v>
      </c>
      <c r="B1635" t="s">
        <v>1951</v>
      </c>
      <c r="C1635" t="s">
        <v>857</v>
      </c>
      <c r="J1635">
        <v>2</v>
      </c>
      <c r="K1635">
        <v>6</v>
      </c>
      <c r="L1635">
        <v>4</v>
      </c>
      <c r="M1635">
        <v>5</v>
      </c>
      <c r="N1635">
        <v>5</v>
      </c>
      <c r="O1635">
        <v>6</v>
      </c>
      <c r="P1635">
        <v>6</v>
      </c>
      <c r="Q1635">
        <v>6</v>
      </c>
      <c r="R1635">
        <v>2</v>
      </c>
      <c r="S1635">
        <v>1</v>
      </c>
      <c r="T1635">
        <v>3</v>
      </c>
      <c r="Z1635">
        <v>46</v>
      </c>
      <c r="AA1635" t="s">
        <v>1555</v>
      </c>
    </row>
    <row r="1636" spans="1:27" x14ac:dyDescent="0.3">
      <c r="A1636">
        <v>1</v>
      </c>
      <c r="B1636" t="s">
        <v>1952</v>
      </c>
      <c r="C1636" t="s">
        <v>857</v>
      </c>
      <c r="J1636">
        <v>1</v>
      </c>
      <c r="K1636">
        <v>1</v>
      </c>
      <c r="L1636">
        <v>1</v>
      </c>
      <c r="M1636">
        <v>3</v>
      </c>
      <c r="N1636">
        <v>2</v>
      </c>
      <c r="O1636">
        <v>1</v>
      </c>
      <c r="P1636">
        <v>1</v>
      </c>
      <c r="Q1636">
        <v>1</v>
      </c>
      <c r="R1636">
        <v>1</v>
      </c>
      <c r="Z1636">
        <v>12</v>
      </c>
      <c r="AA1636" t="s">
        <v>1555</v>
      </c>
    </row>
    <row r="1637" spans="1:27" x14ac:dyDescent="0.3">
      <c r="A1637">
        <v>1</v>
      </c>
      <c r="B1637" t="s">
        <v>1953</v>
      </c>
      <c r="C1637" t="s">
        <v>857</v>
      </c>
      <c r="J1637">
        <v>11</v>
      </c>
      <c r="K1637">
        <v>18</v>
      </c>
      <c r="L1637">
        <v>18</v>
      </c>
      <c r="M1637">
        <v>28</v>
      </c>
      <c r="N1637">
        <v>28</v>
      </c>
      <c r="O1637">
        <v>28</v>
      </c>
      <c r="P1637">
        <v>18</v>
      </c>
      <c r="Q1637">
        <v>17</v>
      </c>
      <c r="R1637">
        <v>18</v>
      </c>
      <c r="S1637">
        <v>9</v>
      </c>
      <c r="T1637">
        <v>8</v>
      </c>
      <c r="Z1637">
        <v>201</v>
      </c>
      <c r="AA1637" t="s">
        <v>1555</v>
      </c>
    </row>
    <row r="1638" spans="1:27" x14ac:dyDescent="0.3">
      <c r="A1638">
        <v>1</v>
      </c>
      <c r="B1638" t="s">
        <v>1954</v>
      </c>
      <c r="C1638" t="s">
        <v>911</v>
      </c>
      <c r="M1638">
        <v>16</v>
      </c>
      <c r="N1638">
        <v>15</v>
      </c>
      <c r="O1638">
        <v>17</v>
      </c>
      <c r="P1638">
        <v>38</v>
      </c>
      <c r="Q1638">
        <v>39</v>
      </c>
      <c r="R1638">
        <v>40</v>
      </c>
      <c r="S1638">
        <v>38</v>
      </c>
      <c r="T1638">
        <v>15</v>
      </c>
      <c r="Z1638">
        <v>218</v>
      </c>
      <c r="AA1638" t="s">
        <v>1555</v>
      </c>
    </row>
    <row r="1639" spans="1:27" x14ac:dyDescent="0.3">
      <c r="A1639">
        <v>1</v>
      </c>
      <c r="B1639" t="s">
        <v>1955</v>
      </c>
      <c r="C1639" t="s">
        <v>1147</v>
      </c>
      <c r="M1639">
        <v>5</v>
      </c>
      <c r="N1639">
        <v>6</v>
      </c>
      <c r="O1639">
        <v>7</v>
      </c>
      <c r="P1639">
        <v>17</v>
      </c>
      <c r="Q1639">
        <v>17</v>
      </c>
      <c r="R1639">
        <v>16</v>
      </c>
      <c r="S1639">
        <v>15</v>
      </c>
      <c r="T1639">
        <v>8</v>
      </c>
      <c r="Z1639">
        <v>91</v>
      </c>
      <c r="AA1639" t="s">
        <v>1555</v>
      </c>
    </row>
    <row r="1640" spans="1:27" x14ac:dyDescent="0.3">
      <c r="A1640">
        <v>1</v>
      </c>
      <c r="B1640" t="s">
        <v>1956</v>
      </c>
      <c r="C1640" t="s">
        <v>1275</v>
      </c>
      <c r="M1640">
        <v>18</v>
      </c>
      <c r="N1640">
        <v>19</v>
      </c>
      <c r="O1640">
        <v>18</v>
      </c>
      <c r="P1640">
        <v>38</v>
      </c>
      <c r="Q1640">
        <v>37</v>
      </c>
      <c r="R1640">
        <v>39</v>
      </c>
      <c r="S1640">
        <v>39</v>
      </c>
      <c r="T1640">
        <v>17</v>
      </c>
      <c r="Z1640">
        <v>225</v>
      </c>
      <c r="AA1640" t="s">
        <v>1555</v>
      </c>
    </row>
    <row r="1641" spans="1:27" x14ac:dyDescent="0.3">
      <c r="A1641">
        <v>1</v>
      </c>
      <c r="B1641" t="s">
        <v>1957</v>
      </c>
      <c r="C1641" t="s">
        <v>1541</v>
      </c>
      <c r="M1641">
        <v>24</v>
      </c>
      <c r="N1641">
        <v>24</v>
      </c>
      <c r="O1641">
        <v>22</v>
      </c>
      <c r="P1641">
        <v>48</v>
      </c>
      <c r="Q1641">
        <v>47</v>
      </c>
      <c r="R1641">
        <v>46</v>
      </c>
      <c r="S1641">
        <v>47</v>
      </c>
      <c r="T1641">
        <v>23</v>
      </c>
      <c r="Z1641">
        <v>281</v>
      </c>
      <c r="AA1641" t="s">
        <v>1555</v>
      </c>
    </row>
    <row r="1642" spans="1:27" x14ac:dyDescent="0.3">
      <c r="A1642">
        <v>1</v>
      </c>
      <c r="B1642" t="s">
        <v>1958</v>
      </c>
      <c r="C1642" t="s">
        <v>857</v>
      </c>
      <c r="M1642">
        <v>21</v>
      </c>
      <c r="N1642">
        <v>18</v>
      </c>
      <c r="O1642">
        <v>21</v>
      </c>
      <c r="P1642">
        <v>44</v>
      </c>
      <c r="Q1642">
        <v>44</v>
      </c>
      <c r="R1642">
        <v>45</v>
      </c>
      <c r="S1642">
        <v>45</v>
      </c>
      <c r="T1642">
        <v>22</v>
      </c>
      <c r="Z1642">
        <v>260</v>
      </c>
      <c r="AA1642" t="s">
        <v>1555</v>
      </c>
    </row>
    <row r="1643" spans="1:27" x14ac:dyDescent="0.3">
      <c r="A1643">
        <v>1</v>
      </c>
      <c r="B1643" t="s">
        <v>1959</v>
      </c>
      <c r="C1643" t="s">
        <v>911</v>
      </c>
      <c r="N1643">
        <v>20</v>
      </c>
      <c r="O1643">
        <v>17</v>
      </c>
      <c r="P1643">
        <v>17</v>
      </c>
      <c r="Q1643">
        <v>36</v>
      </c>
      <c r="R1643">
        <v>38</v>
      </c>
      <c r="S1643">
        <v>39</v>
      </c>
      <c r="T1643">
        <v>15</v>
      </c>
      <c r="U1643">
        <v>19</v>
      </c>
      <c r="V1643">
        <v>18</v>
      </c>
      <c r="Z1643">
        <v>219</v>
      </c>
      <c r="AA1643" t="s">
        <v>1555</v>
      </c>
    </row>
    <row r="1644" spans="1:27" x14ac:dyDescent="0.3">
      <c r="A1644">
        <v>1</v>
      </c>
      <c r="B1644" t="s">
        <v>1960</v>
      </c>
      <c r="C1644" t="s">
        <v>857</v>
      </c>
      <c r="N1644">
        <v>4</v>
      </c>
      <c r="Q1644">
        <v>6</v>
      </c>
      <c r="R1644">
        <v>7</v>
      </c>
      <c r="S1644">
        <v>4</v>
      </c>
      <c r="U1644">
        <v>3</v>
      </c>
      <c r="V1644">
        <v>6</v>
      </c>
      <c r="Z1644">
        <v>30</v>
      </c>
      <c r="AA1644" t="s">
        <v>1555</v>
      </c>
    </row>
    <row r="1645" spans="1:27" x14ac:dyDescent="0.3">
      <c r="A1645">
        <v>1</v>
      </c>
      <c r="B1645" t="s">
        <v>1961</v>
      </c>
      <c r="C1645" t="s">
        <v>911</v>
      </c>
      <c r="J1645">
        <v>23</v>
      </c>
      <c r="K1645">
        <v>18</v>
      </c>
      <c r="L1645">
        <v>17</v>
      </c>
      <c r="M1645">
        <v>16</v>
      </c>
      <c r="N1645">
        <v>17</v>
      </c>
      <c r="O1645">
        <v>21</v>
      </c>
      <c r="P1645">
        <v>26</v>
      </c>
      <c r="Q1645">
        <v>31</v>
      </c>
      <c r="R1645">
        <v>35</v>
      </c>
      <c r="S1645">
        <v>21</v>
      </c>
      <c r="T1645">
        <v>16</v>
      </c>
      <c r="U1645">
        <v>20</v>
      </c>
      <c r="V1645">
        <v>3</v>
      </c>
      <c r="Z1645">
        <v>264</v>
      </c>
      <c r="AA1645" t="s">
        <v>1555</v>
      </c>
    </row>
    <row r="1646" spans="1:27" x14ac:dyDescent="0.3">
      <c r="A1646">
        <v>1</v>
      </c>
      <c r="B1646" t="s">
        <v>1962</v>
      </c>
      <c r="C1646" t="s">
        <v>844</v>
      </c>
      <c r="J1646">
        <v>30</v>
      </c>
      <c r="K1646">
        <v>23</v>
      </c>
      <c r="L1646">
        <v>25</v>
      </c>
      <c r="M1646">
        <v>27</v>
      </c>
      <c r="N1646">
        <v>47</v>
      </c>
      <c r="O1646">
        <v>54</v>
      </c>
      <c r="P1646">
        <v>69</v>
      </c>
      <c r="Q1646">
        <v>69</v>
      </c>
      <c r="R1646">
        <v>65</v>
      </c>
      <c r="S1646">
        <v>48</v>
      </c>
      <c r="T1646">
        <v>46</v>
      </c>
      <c r="U1646">
        <v>38</v>
      </c>
      <c r="V1646">
        <v>26</v>
      </c>
      <c r="Z1646">
        <v>567</v>
      </c>
      <c r="AA1646" t="s">
        <v>1555</v>
      </c>
    </row>
    <row r="1647" spans="1:27" x14ac:dyDescent="0.3">
      <c r="A1647" t="s">
        <v>1208</v>
      </c>
      <c r="B1647" t="s">
        <v>44</v>
      </c>
      <c r="C1647" t="s">
        <v>1205</v>
      </c>
      <c r="G1647">
        <v>250</v>
      </c>
      <c r="H1647">
        <v>400</v>
      </c>
      <c r="I1647">
        <v>550</v>
      </c>
      <c r="J1647">
        <v>500</v>
      </c>
      <c r="K1647">
        <v>300</v>
      </c>
      <c r="Z1647">
        <v>2000</v>
      </c>
      <c r="AA1647" t="s">
        <v>1963</v>
      </c>
    </row>
    <row r="1648" spans="1:27" x14ac:dyDescent="0.3">
      <c r="A1648" t="s">
        <v>1208</v>
      </c>
      <c r="B1648" t="s">
        <v>50</v>
      </c>
      <c r="C1648" t="s">
        <v>857</v>
      </c>
      <c r="H1648">
        <v>400</v>
      </c>
      <c r="I1648">
        <v>300</v>
      </c>
      <c r="J1648">
        <v>300</v>
      </c>
      <c r="Z1648">
        <v>1000</v>
      </c>
      <c r="AA1648" t="s">
        <v>1963</v>
      </c>
    </row>
    <row r="1649" spans="1:27" x14ac:dyDescent="0.3">
      <c r="A1649" t="s">
        <v>1208</v>
      </c>
      <c r="B1649" t="s">
        <v>54</v>
      </c>
      <c r="C1649" t="s">
        <v>815</v>
      </c>
      <c r="G1649">
        <v>10</v>
      </c>
      <c r="H1649">
        <v>10</v>
      </c>
      <c r="I1649">
        <v>10</v>
      </c>
      <c r="J1649">
        <v>10</v>
      </c>
      <c r="K1649">
        <v>45</v>
      </c>
      <c r="Z1649">
        <v>85</v>
      </c>
      <c r="AA1649" t="s">
        <v>1963</v>
      </c>
    </row>
    <row r="1650" spans="1:27" x14ac:dyDescent="0.3">
      <c r="A1650" t="s">
        <v>1208</v>
      </c>
      <c r="B1650" t="s">
        <v>56</v>
      </c>
      <c r="C1650" t="s">
        <v>811</v>
      </c>
      <c r="H1650">
        <v>25</v>
      </c>
      <c r="I1650">
        <v>160</v>
      </c>
      <c r="J1650">
        <v>65</v>
      </c>
      <c r="K1650">
        <v>200</v>
      </c>
      <c r="Z1650">
        <v>450</v>
      </c>
      <c r="AA1650" t="s">
        <v>1963</v>
      </c>
    </row>
    <row r="1651" spans="1:27" x14ac:dyDescent="0.3">
      <c r="A1651" t="s">
        <v>1208</v>
      </c>
      <c r="B1651" t="s">
        <v>58</v>
      </c>
      <c r="C1651" t="s">
        <v>815</v>
      </c>
      <c r="F1651">
        <v>25</v>
      </c>
      <c r="G1651">
        <v>70</v>
      </c>
      <c r="H1651">
        <v>150</v>
      </c>
      <c r="I1651">
        <v>150</v>
      </c>
      <c r="J1651">
        <v>100</v>
      </c>
      <c r="K1651">
        <v>191</v>
      </c>
      <c r="Z1651">
        <v>686</v>
      </c>
      <c r="AA1651" t="s">
        <v>1963</v>
      </c>
    </row>
    <row r="1652" spans="1:27" x14ac:dyDescent="0.3">
      <c r="A1652" t="s">
        <v>1208</v>
      </c>
      <c r="B1652" t="s">
        <v>1258</v>
      </c>
      <c r="C1652" t="s">
        <v>811</v>
      </c>
      <c r="G1652">
        <v>15</v>
      </c>
      <c r="H1652">
        <v>45</v>
      </c>
      <c r="I1652">
        <v>45</v>
      </c>
      <c r="J1652">
        <v>30</v>
      </c>
      <c r="K1652">
        <v>40</v>
      </c>
      <c r="Z1652">
        <v>175</v>
      </c>
      <c r="AA1652" t="s">
        <v>1963</v>
      </c>
    </row>
    <row r="1653" spans="1:27" x14ac:dyDescent="0.3">
      <c r="A1653" t="s">
        <v>1208</v>
      </c>
      <c r="B1653" t="s">
        <v>63</v>
      </c>
      <c r="C1653" t="s">
        <v>1207</v>
      </c>
      <c r="J1653">
        <v>20</v>
      </c>
      <c r="K1653">
        <v>40</v>
      </c>
      <c r="L1653">
        <v>85</v>
      </c>
      <c r="M1653">
        <v>170</v>
      </c>
      <c r="N1653">
        <v>145</v>
      </c>
      <c r="O1653">
        <v>130</v>
      </c>
      <c r="P1653">
        <v>112</v>
      </c>
      <c r="Q1653">
        <v>15</v>
      </c>
      <c r="R1653">
        <v>76</v>
      </c>
      <c r="S1653">
        <v>10</v>
      </c>
      <c r="T1653">
        <v>5</v>
      </c>
      <c r="Z1653">
        <v>808</v>
      </c>
      <c r="AA1653" t="s">
        <v>1963</v>
      </c>
    </row>
    <row r="1654" spans="1:27" x14ac:dyDescent="0.3">
      <c r="A1654" t="s">
        <v>1208</v>
      </c>
      <c r="B1654" t="s">
        <v>66</v>
      </c>
      <c r="C1654" t="s">
        <v>868</v>
      </c>
      <c r="J1654">
        <v>30</v>
      </c>
      <c r="K1654">
        <v>90</v>
      </c>
      <c r="L1654">
        <v>130</v>
      </c>
      <c r="M1654">
        <v>130</v>
      </c>
      <c r="N1654">
        <v>80</v>
      </c>
      <c r="O1654">
        <v>60</v>
      </c>
      <c r="P1654">
        <v>60</v>
      </c>
      <c r="Q1654">
        <v>50</v>
      </c>
      <c r="R1654">
        <v>50</v>
      </c>
      <c r="S1654">
        <v>20</v>
      </c>
      <c r="T1654">
        <v>15</v>
      </c>
      <c r="Z1654">
        <v>715</v>
      </c>
      <c r="AA1654" t="s">
        <v>1963</v>
      </c>
    </row>
    <row r="1655" spans="1:27" x14ac:dyDescent="0.3">
      <c r="A1655" t="s">
        <v>1208</v>
      </c>
      <c r="B1655" t="s">
        <v>67</v>
      </c>
      <c r="C1655" t="s">
        <v>857</v>
      </c>
      <c r="J1655">
        <v>20</v>
      </c>
      <c r="K1655">
        <v>30</v>
      </c>
      <c r="L1655">
        <v>80</v>
      </c>
      <c r="M1655">
        <v>110</v>
      </c>
      <c r="N1655">
        <v>45</v>
      </c>
      <c r="O1655">
        <v>60</v>
      </c>
      <c r="P1655">
        <v>100</v>
      </c>
      <c r="Q1655">
        <v>30</v>
      </c>
      <c r="R1655">
        <v>30</v>
      </c>
      <c r="S1655">
        <v>30</v>
      </c>
      <c r="T1655">
        <v>15</v>
      </c>
      <c r="Z1655">
        <v>550</v>
      </c>
      <c r="AA1655" t="s">
        <v>1963</v>
      </c>
    </row>
    <row r="1656" spans="1:27" x14ac:dyDescent="0.3">
      <c r="A1656" t="s">
        <v>1208</v>
      </c>
      <c r="B1656" t="s">
        <v>70</v>
      </c>
      <c r="C1656" t="s">
        <v>872</v>
      </c>
      <c r="J1656">
        <v>75</v>
      </c>
      <c r="K1656">
        <v>90</v>
      </c>
      <c r="L1656">
        <v>120</v>
      </c>
      <c r="M1656">
        <v>144</v>
      </c>
      <c r="N1656">
        <v>63</v>
      </c>
      <c r="O1656">
        <v>54</v>
      </c>
      <c r="P1656">
        <v>47</v>
      </c>
      <c r="Q1656">
        <v>22</v>
      </c>
      <c r="R1656">
        <v>24</v>
      </c>
      <c r="S1656">
        <v>28</v>
      </c>
      <c r="T1656">
        <v>19</v>
      </c>
      <c r="Z1656">
        <v>686</v>
      </c>
      <c r="AA1656" t="s">
        <v>1963</v>
      </c>
    </row>
    <row r="1657" spans="1:27" x14ac:dyDescent="0.3">
      <c r="A1657" t="s">
        <v>1208</v>
      </c>
      <c r="B1657" t="s">
        <v>72</v>
      </c>
      <c r="C1657" t="s">
        <v>815</v>
      </c>
      <c r="J1657">
        <v>50</v>
      </c>
      <c r="K1657">
        <v>51</v>
      </c>
      <c r="L1657">
        <v>76</v>
      </c>
      <c r="M1657">
        <v>91</v>
      </c>
      <c r="N1657">
        <v>27</v>
      </c>
      <c r="O1657">
        <v>17</v>
      </c>
      <c r="P1657">
        <v>19</v>
      </c>
      <c r="Q1657">
        <v>2</v>
      </c>
      <c r="R1657">
        <v>3</v>
      </c>
      <c r="S1657">
        <v>2</v>
      </c>
      <c r="T1657">
        <v>8</v>
      </c>
      <c r="Z1657">
        <v>346</v>
      </c>
      <c r="AA1657" t="s">
        <v>1963</v>
      </c>
    </row>
    <row r="1658" spans="1:27" x14ac:dyDescent="0.3">
      <c r="A1658" t="s">
        <v>1208</v>
      </c>
      <c r="B1658" t="s">
        <v>87</v>
      </c>
      <c r="C1658" t="s">
        <v>857</v>
      </c>
      <c r="J1658">
        <v>133</v>
      </c>
      <c r="K1658">
        <v>148</v>
      </c>
      <c r="L1658">
        <v>153</v>
      </c>
      <c r="M1658">
        <v>152</v>
      </c>
      <c r="N1658">
        <v>102</v>
      </c>
      <c r="O1658">
        <v>88</v>
      </c>
      <c r="P1658">
        <v>83</v>
      </c>
      <c r="Q1658">
        <v>84</v>
      </c>
      <c r="Z1658">
        <v>943</v>
      </c>
      <c r="AA1658" t="s">
        <v>1963</v>
      </c>
    </row>
    <row r="1659" spans="1:27" x14ac:dyDescent="0.3">
      <c r="A1659" t="s">
        <v>1208</v>
      </c>
      <c r="B1659" t="s">
        <v>89</v>
      </c>
      <c r="C1659" t="s">
        <v>847</v>
      </c>
      <c r="F1659">
        <v>52</v>
      </c>
      <c r="G1659">
        <v>64</v>
      </c>
      <c r="H1659">
        <v>72</v>
      </c>
      <c r="I1659">
        <v>72</v>
      </c>
      <c r="J1659">
        <v>72</v>
      </c>
      <c r="K1659">
        <v>150</v>
      </c>
      <c r="Z1659">
        <v>482</v>
      </c>
      <c r="AA1659" t="s">
        <v>1963</v>
      </c>
    </row>
    <row r="1660" spans="1:27" x14ac:dyDescent="0.3">
      <c r="A1660" t="s">
        <v>1208</v>
      </c>
      <c r="B1660" t="s">
        <v>91</v>
      </c>
      <c r="C1660" t="s">
        <v>957</v>
      </c>
      <c r="K1660">
        <v>70</v>
      </c>
      <c r="Z1660">
        <v>70</v>
      </c>
      <c r="AA1660" t="s">
        <v>1963</v>
      </c>
    </row>
    <row r="1661" spans="1:27" x14ac:dyDescent="0.3">
      <c r="A1661" t="s">
        <v>1208</v>
      </c>
      <c r="B1661" t="s">
        <v>93</v>
      </c>
      <c r="C1661" t="s">
        <v>857</v>
      </c>
      <c r="E1661">
        <v>15</v>
      </c>
      <c r="F1661">
        <v>30</v>
      </c>
      <c r="G1661">
        <v>80</v>
      </c>
      <c r="H1661">
        <v>80</v>
      </c>
      <c r="I1661">
        <v>40</v>
      </c>
      <c r="K1661">
        <v>150</v>
      </c>
      <c r="Z1661">
        <v>395</v>
      </c>
      <c r="AA1661" t="s">
        <v>1963</v>
      </c>
    </row>
    <row r="1662" spans="1:27" x14ac:dyDescent="0.3">
      <c r="A1662" t="s">
        <v>1208</v>
      </c>
      <c r="B1662" t="s">
        <v>107</v>
      </c>
      <c r="C1662" t="s">
        <v>857</v>
      </c>
      <c r="E1662">
        <v>54</v>
      </c>
      <c r="F1662">
        <v>165</v>
      </c>
      <c r="G1662">
        <v>243</v>
      </c>
      <c r="H1662">
        <v>250</v>
      </c>
      <c r="I1662">
        <v>300</v>
      </c>
      <c r="J1662">
        <v>280</v>
      </c>
      <c r="K1662">
        <v>250</v>
      </c>
      <c r="L1662">
        <v>350</v>
      </c>
      <c r="Z1662">
        <v>1892</v>
      </c>
      <c r="AA1662" t="s">
        <v>1963</v>
      </c>
    </row>
    <row r="1663" spans="1:27" x14ac:dyDescent="0.3">
      <c r="A1663" t="s">
        <v>1208</v>
      </c>
      <c r="B1663" t="s">
        <v>1964</v>
      </c>
      <c r="C1663" t="s">
        <v>978</v>
      </c>
      <c r="E1663">
        <v>20</v>
      </c>
      <c r="F1663">
        <v>35</v>
      </c>
      <c r="G1663">
        <v>48</v>
      </c>
      <c r="H1663">
        <v>51</v>
      </c>
      <c r="I1663">
        <v>62</v>
      </c>
      <c r="J1663">
        <v>59</v>
      </c>
      <c r="K1663">
        <v>65</v>
      </c>
      <c r="L1663">
        <v>59</v>
      </c>
      <c r="Z1663">
        <v>399</v>
      </c>
      <c r="AA1663" t="s">
        <v>1963</v>
      </c>
    </row>
    <row r="1664" spans="1:27" x14ac:dyDescent="0.3">
      <c r="A1664" t="s">
        <v>1208</v>
      </c>
      <c r="B1664" t="s">
        <v>1965</v>
      </c>
      <c r="C1664" t="s">
        <v>844</v>
      </c>
      <c r="E1664">
        <v>20</v>
      </c>
      <c r="F1664">
        <v>54</v>
      </c>
      <c r="G1664">
        <v>84</v>
      </c>
      <c r="H1664">
        <v>85</v>
      </c>
      <c r="I1664">
        <v>81</v>
      </c>
      <c r="J1664">
        <v>84</v>
      </c>
      <c r="K1664">
        <v>87</v>
      </c>
      <c r="L1664">
        <v>82</v>
      </c>
      <c r="Z1664">
        <v>577</v>
      </c>
      <c r="AA1664" t="s">
        <v>1963</v>
      </c>
    </row>
    <row r="1665" spans="1:27" x14ac:dyDescent="0.3">
      <c r="A1665" t="s">
        <v>1208</v>
      </c>
      <c r="B1665" t="s">
        <v>111</v>
      </c>
      <c r="C1665" t="s">
        <v>857</v>
      </c>
      <c r="E1665">
        <v>75</v>
      </c>
      <c r="F1665">
        <v>150</v>
      </c>
      <c r="G1665">
        <v>210</v>
      </c>
      <c r="H1665">
        <v>225</v>
      </c>
      <c r="I1665">
        <v>280</v>
      </c>
      <c r="J1665">
        <v>240</v>
      </c>
      <c r="K1665">
        <v>195</v>
      </c>
      <c r="L1665">
        <v>275</v>
      </c>
      <c r="Z1665">
        <v>1650</v>
      </c>
      <c r="AA1665" t="s">
        <v>1963</v>
      </c>
    </row>
    <row r="1666" spans="1:27" x14ac:dyDescent="0.3">
      <c r="A1666" t="s">
        <v>1208</v>
      </c>
      <c r="B1666" t="s">
        <v>143</v>
      </c>
      <c r="C1666" t="s">
        <v>1205</v>
      </c>
      <c r="E1666">
        <v>35</v>
      </c>
      <c r="F1666">
        <v>70</v>
      </c>
      <c r="G1666">
        <v>98</v>
      </c>
      <c r="H1666">
        <v>105</v>
      </c>
      <c r="I1666">
        <v>112</v>
      </c>
      <c r="J1666">
        <v>112</v>
      </c>
      <c r="K1666">
        <v>91</v>
      </c>
      <c r="L1666">
        <v>77</v>
      </c>
      <c r="Z1666">
        <v>700</v>
      </c>
      <c r="AA1666" t="s">
        <v>1963</v>
      </c>
    </row>
    <row r="1667" spans="1:27" x14ac:dyDescent="0.3">
      <c r="A1667" t="s">
        <v>1208</v>
      </c>
      <c r="B1667" t="s">
        <v>144</v>
      </c>
      <c r="C1667" t="s">
        <v>868</v>
      </c>
      <c r="E1667">
        <v>40</v>
      </c>
      <c r="F1667">
        <v>80</v>
      </c>
      <c r="G1667">
        <v>112</v>
      </c>
      <c r="H1667">
        <v>120</v>
      </c>
      <c r="I1667">
        <v>128</v>
      </c>
      <c r="J1667">
        <v>128</v>
      </c>
      <c r="K1667">
        <v>104</v>
      </c>
      <c r="L1667">
        <v>80</v>
      </c>
      <c r="Z1667">
        <v>792</v>
      </c>
      <c r="AA1667" t="s">
        <v>1963</v>
      </c>
    </row>
    <row r="1668" spans="1:27" x14ac:dyDescent="0.3">
      <c r="A1668">
        <v>1</v>
      </c>
      <c r="B1668" t="s">
        <v>1966</v>
      </c>
      <c r="C1668" t="s">
        <v>978</v>
      </c>
      <c r="E1668">
        <v>6</v>
      </c>
      <c r="Z1668">
        <v>6</v>
      </c>
      <c r="AA1668" t="s">
        <v>1963</v>
      </c>
    </row>
    <row r="1669" spans="1:27" x14ac:dyDescent="0.3">
      <c r="A1669" t="s">
        <v>1208</v>
      </c>
      <c r="B1669" t="s">
        <v>1966</v>
      </c>
      <c r="C1669" t="s">
        <v>978</v>
      </c>
      <c r="E1669">
        <v>26</v>
      </c>
      <c r="F1669">
        <v>54</v>
      </c>
      <c r="G1669">
        <v>72</v>
      </c>
      <c r="H1669">
        <v>60</v>
      </c>
      <c r="I1669">
        <v>78</v>
      </c>
      <c r="J1669">
        <v>95</v>
      </c>
      <c r="K1669">
        <v>75</v>
      </c>
      <c r="L1669">
        <v>64</v>
      </c>
      <c r="Z1669">
        <v>524</v>
      </c>
      <c r="AA1669" t="s">
        <v>1963</v>
      </c>
    </row>
    <row r="1670" spans="1:27" x14ac:dyDescent="0.3">
      <c r="A1670" t="s">
        <v>1208</v>
      </c>
      <c r="B1670" t="s">
        <v>1967</v>
      </c>
      <c r="C1670" t="s">
        <v>1390</v>
      </c>
      <c r="E1670">
        <v>29</v>
      </c>
      <c r="F1670">
        <v>58</v>
      </c>
      <c r="G1670">
        <v>73</v>
      </c>
      <c r="H1670">
        <v>75</v>
      </c>
      <c r="I1670">
        <v>90</v>
      </c>
      <c r="J1670">
        <v>92</v>
      </c>
      <c r="K1670">
        <v>78</v>
      </c>
      <c r="L1670">
        <v>67</v>
      </c>
      <c r="Z1670">
        <v>562</v>
      </c>
      <c r="AA1670" t="s">
        <v>1963</v>
      </c>
    </row>
    <row r="1671" spans="1:27" x14ac:dyDescent="0.3">
      <c r="A1671" t="s">
        <v>1208</v>
      </c>
      <c r="B1671" t="s">
        <v>145</v>
      </c>
      <c r="C1671" t="s">
        <v>857</v>
      </c>
      <c r="E1671">
        <v>75</v>
      </c>
      <c r="F1671">
        <v>150</v>
      </c>
      <c r="G1671">
        <v>210</v>
      </c>
      <c r="H1671">
        <v>225</v>
      </c>
      <c r="I1671">
        <v>240</v>
      </c>
      <c r="J1671">
        <v>240</v>
      </c>
      <c r="K1671">
        <v>195</v>
      </c>
      <c r="L1671">
        <v>165</v>
      </c>
      <c r="Z1671">
        <v>1500</v>
      </c>
      <c r="AA1671" t="s">
        <v>1963</v>
      </c>
    </row>
    <row r="1672" spans="1:27" x14ac:dyDescent="0.3">
      <c r="A1672">
        <v>1</v>
      </c>
      <c r="B1672" t="s">
        <v>1579</v>
      </c>
      <c r="C1672" t="s">
        <v>857</v>
      </c>
      <c r="F1672">
        <v>6</v>
      </c>
      <c r="G1672">
        <v>16</v>
      </c>
      <c r="H1672">
        <v>58</v>
      </c>
      <c r="I1672">
        <v>87</v>
      </c>
      <c r="J1672">
        <v>94</v>
      </c>
      <c r="K1672">
        <v>105</v>
      </c>
      <c r="L1672">
        <v>102</v>
      </c>
      <c r="M1672">
        <v>81</v>
      </c>
      <c r="N1672">
        <v>47</v>
      </c>
      <c r="O1672">
        <v>43</v>
      </c>
      <c r="P1672">
        <v>28</v>
      </c>
      <c r="Z1672">
        <v>667</v>
      </c>
      <c r="AA1672" t="s">
        <v>1963</v>
      </c>
    </row>
    <row r="1673" spans="1:27" x14ac:dyDescent="0.3">
      <c r="A1673">
        <v>1</v>
      </c>
      <c r="B1673" t="s">
        <v>726</v>
      </c>
      <c r="C1673" t="s">
        <v>945</v>
      </c>
      <c r="K1673">
        <v>9</v>
      </c>
      <c r="L1673">
        <v>20</v>
      </c>
      <c r="M1673">
        <v>24</v>
      </c>
      <c r="N1673">
        <v>15</v>
      </c>
      <c r="O1673">
        <v>2</v>
      </c>
      <c r="P1673">
        <v>1</v>
      </c>
      <c r="Z1673">
        <v>71</v>
      </c>
      <c r="AA1673" t="s">
        <v>1963</v>
      </c>
    </row>
    <row r="1674" spans="1:27" x14ac:dyDescent="0.3">
      <c r="A1674">
        <v>1</v>
      </c>
      <c r="B1674" t="s">
        <v>727</v>
      </c>
      <c r="C1674" t="s">
        <v>844</v>
      </c>
      <c r="H1674">
        <v>14</v>
      </c>
      <c r="I1674">
        <v>10</v>
      </c>
      <c r="J1674">
        <v>53</v>
      </c>
      <c r="K1674">
        <v>81</v>
      </c>
      <c r="L1674">
        <v>105</v>
      </c>
      <c r="M1674">
        <v>105</v>
      </c>
      <c r="N1674">
        <v>81</v>
      </c>
      <c r="O1674">
        <v>49</v>
      </c>
      <c r="P1674">
        <v>54</v>
      </c>
      <c r="Z1674">
        <v>552</v>
      </c>
      <c r="AA1674" t="s">
        <v>1963</v>
      </c>
    </row>
    <row r="1675" spans="1:27" x14ac:dyDescent="0.3">
      <c r="A1675" t="s">
        <v>1208</v>
      </c>
      <c r="B1675" t="s">
        <v>1650</v>
      </c>
      <c r="C1675" t="s">
        <v>857</v>
      </c>
      <c r="E1675">
        <v>12</v>
      </c>
      <c r="F1675">
        <v>36</v>
      </c>
      <c r="G1675">
        <v>62</v>
      </c>
      <c r="H1675">
        <v>69</v>
      </c>
      <c r="I1675">
        <v>69</v>
      </c>
      <c r="J1675">
        <v>55</v>
      </c>
      <c r="K1675">
        <v>59</v>
      </c>
      <c r="L1675">
        <v>43</v>
      </c>
      <c r="Z1675">
        <v>405</v>
      </c>
      <c r="AA1675" t="s">
        <v>1963</v>
      </c>
    </row>
    <row r="1676" spans="1:27" x14ac:dyDescent="0.3">
      <c r="A1676">
        <v>1</v>
      </c>
      <c r="B1676" t="s">
        <v>1666</v>
      </c>
      <c r="C1676" t="s">
        <v>811</v>
      </c>
      <c r="E1676">
        <v>41</v>
      </c>
      <c r="F1676">
        <v>4</v>
      </c>
      <c r="Z1676">
        <v>45</v>
      </c>
      <c r="AA1676" t="s">
        <v>1963</v>
      </c>
    </row>
    <row r="1677" spans="1:27" x14ac:dyDescent="0.3">
      <c r="A1677" t="s">
        <v>1208</v>
      </c>
      <c r="B1677" t="s">
        <v>1666</v>
      </c>
      <c r="C1677" t="s">
        <v>811</v>
      </c>
      <c r="D1677">
        <v>8</v>
      </c>
      <c r="G1677">
        <v>31</v>
      </c>
      <c r="H1677">
        <v>16</v>
      </c>
      <c r="I1677">
        <v>41</v>
      </c>
      <c r="J1677">
        <v>30</v>
      </c>
      <c r="Z1677">
        <v>126</v>
      </c>
      <c r="AA1677" t="s">
        <v>1963</v>
      </c>
    </row>
    <row r="1678" spans="1:27" x14ac:dyDescent="0.3">
      <c r="A1678">
        <v>1</v>
      </c>
      <c r="B1678" t="s">
        <v>1667</v>
      </c>
      <c r="C1678" t="s">
        <v>1136</v>
      </c>
      <c r="E1678">
        <v>80</v>
      </c>
      <c r="F1678">
        <v>51</v>
      </c>
      <c r="G1678">
        <v>14</v>
      </c>
      <c r="Z1678">
        <v>145</v>
      </c>
      <c r="AA1678" t="s">
        <v>1963</v>
      </c>
    </row>
    <row r="1679" spans="1:27" x14ac:dyDescent="0.3">
      <c r="A1679">
        <v>1</v>
      </c>
      <c r="B1679" t="s">
        <v>1675</v>
      </c>
      <c r="C1679" t="s">
        <v>857</v>
      </c>
      <c r="F1679">
        <v>15</v>
      </c>
      <c r="G1679">
        <v>53</v>
      </c>
      <c r="H1679">
        <v>83</v>
      </c>
      <c r="I1679">
        <v>48</v>
      </c>
      <c r="J1679">
        <v>33</v>
      </c>
      <c r="Z1679">
        <v>232</v>
      </c>
      <c r="AA1679" t="s">
        <v>1963</v>
      </c>
    </row>
    <row r="1680" spans="1:27" x14ac:dyDescent="0.3">
      <c r="A1680" t="s">
        <v>1208</v>
      </c>
      <c r="B1680" t="s">
        <v>1675</v>
      </c>
      <c r="C1680" t="s">
        <v>857</v>
      </c>
      <c r="D1680">
        <v>11</v>
      </c>
      <c r="E1680">
        <v>30</v>
      </c>
      <c r="Z1680">
        <v>41</v>
      </c>
      <c r="AA1680" t="s">
        <v>1963</v>
      </c>
    </row>
    <row r="1681" spans="1:27" x14ac:dyDescent="0.3">
      <c r="A1681" t="s">
        <v>1208</v>
      </c>
      <c r="B1681" t="s">
        <v>1968</v>
      </c>
      <c r="C1681" t="s">
        <v>811</v>
      </c>
      <c r="N1681">
        <v>7</v>
      </c>
      <c r="O1681">
        <v>10</v>
      </c>
      <c r="P1681">
        <v>14</v>
      </c>
      <c r="Q1681">
        <v>15</v>
      </c>
      <c r="R1681">
        <v>18</v>
      </c>
      <c r="S1681">
        <v>15</v>
      </c>
      <c r="T1681">
        <v>14</v>
      </c>
      <c r="U1681">
        <v>14</v>
      </c>
      <c r="V1681">
        <v>5</v>
      </c>
      <c r="W1681">
        <v>9</v>
      </c>
      <c r="X1681">
        <v>8</v>
      </c>
      <c r="Z1681">
        <v>129</v>
      </c>
      <c r="AA1681" t="s">
        <v>1963</v>
      </c>
    </row>
    <row r="1682" spans="1:27" x14ac:dyDescent="0.3">
      <c r="A1682" t="s">
        <v>1208</v>
      </c>
      <c r="B1682" t="s">
        <v>1969</v>
      </c>
      <c r="C1682" t="s">
        <v>844</v>
      </c>
      <c r="N1682">
        <v>18</v>
      </c>
      <c r="O1682">
        <v>21</v>
      </c>
      <c r="P1682">
        <v>22</v>
      </c>
      <c r="Q1682">
        <v>22</v>
      </c>
      <c r="R1682">
        <v>22</v>
      </c>
      <c r="S1682">
        <v>19</v>
      </c>
      <c r="T1682">
        <v>19</v>
      </c>
      <c r="U1682">
        <v>15</v>
      </c>
      <c r="V1682">
        <v>11</v>
      </c>
      <c r="W1682">
        <v>13</v>
      </c>
      <c r="X1682">
        <v>13</v>
      </c>
      <c r="Z1682">
        <v>195</v>
      </c>
      <c r="AA1682" t="s">
        <v>1963</v>
      </c>
    </row>
    <row r="1683" spans="1:27" x14ac:dyDescent="0.3">
      <c r="A1683" t="s">
        <v>1208</v>
      </c>
      <c r="B1683" t="s">
        <v>1781</v>
      </c>
      <c r="C1683" t="s">
        <v>978</v>
      </c>
      <c r="G1683">
        <v>21</v>
      </c>
      <c r="H1683">
        <v>32</v>
      </c>
      <c r="I1683">
        <v>34</v>
      </c>
      <c r="J1683">
        <v>35</v>
      </c>
      <c r="K1683">
        <v>27</v>
      </c>
      <c r="L1683">
        <v>25</v>
      </c>
      <c r="Z1683">
        <v>174</v>
      </c>
      <c r="AA1683" t="s">
        <v>1963</v>
      </c>
    </row>
    <row r="1684" spans="1:27" x14ac:dyDescent="0.3">
      <c r="A1684" t="s">
        <v>1208</v>
      </c>
      <c r="B1684" t="s">
        <v>2274</v>
      </c>
      <c r="C1684" t="s">
        <v>857</v>
      </c>
      <c r="E1684">
        <v>8</v>
      </c>
      <c r="F1684">
        <v>23</v>
      </c>
      <c r="G1684">
        <v>33</v>
      </c>
      <c r="H1684">
        <v>36</v>
      </c>
      <c r="I1684">
        <v>40</v>
      </c>
      <c r="J1684">
        <v>47</v>
      </c>
      <c r="K1684">
        <v>39</v>
      </c>
      <c r="L1684">
        <v>34</v>
      </c>
      <c r="Z1684">
        <v>260</v>
      </c>
      <c r="AA1684" t="s">
        <v>1963</v>
      </c>
    </row>
    <row r="1685" spans="1:27" x14ac:dyDescent="0.3">
      <c r="A1685" t="s">
        <v>1208</v>
      </c>
      <c r="B1685" t="s">
        <v>2284</v>
      </c>
      <c r="C1685" t="s">
        <v>1038</v>
      </c>
      <c r="E1685">
        <v>9</v>
      </c>
      <c r="F1685">
        <v>19</v>
      </c>
      <c r="G1685">
        <v>29</v>
      </c>
      <c r="H1685">
        <v>30</v>
      </c>
      <c r="I1685">
        <v>31</v>
      </c>
      <c r="J1685">
        <v>35</v>
      </c>
      <c r="K1685">
        <v>32</v>
      </c>
      <c r="L1685">
        <v>27</v>
      </c>
      <c r="Z1685">
        <v>212</v>
      </c>
      <c r="AA1685" t="s">
        <v>1963</v>
      </c>
    </row>
    <row r="1686" spans="1:27" x14ac:dyDescent="0.3">
      <c r="A1686" t="s">
        <v>1208</v>
      </c>
      <c r="B1686" t="s">
        <v>1970</v>
      </c>
      <c r="C1686" t="s">
        <v>1311</v>
      </c>
      <c r="E1686">
        <v>9</v>
      </c>
      <c r="F1686">
        <v>8</v>
      </c>
      <c r="G1686">
        <v>12</v>
      </c>
      <c r="H1686">
        <v>16</v>
      </c>
      <c r="I1686">
        <v>17</v>
      </c>
      <c r="J1686">
        <v>12</v>
      </c>
      <c r="K1686">
        <v>11</v>
      </c>
      <c r="L1686">
        <v>13</v>
      </c>
      <c r="Z1686">
        <v>98</v>
      </c>
      <c r="AA1686" t="s">
        <v>1963</v>
      </c>
    </row>
    <row r="1687" spans="1:27" x14ac:dyDescent="0.3">
      <c r="A1687" t="s">
        <v>1208</v>
      </c>
      <c r="B1687" t="s">
        <v>2285</v>
      </c>
      <c r="C1687" t="s">
        <v>844</v>
      </c>
      <c r="E1687">
        <v>9</v>
      </c>
      <c r="F1687">
        <v>18</v>
      </c>
      <c r="G1687">
        <v>27</v>
      </c>
      <c r="H1687">
        <v>27</v>
      </c>
      <c r="I1687">
        <v>31</v>
      </c>
      <c r="J1687">
        <v>31</v>
      </c>
      <c r="K1687">
        <v>27</v>
      </c>
      <c r="L1687">
        <v>24</v>
      </c>
      <c r="Z1687">
        <v>194</v>
      </c>
      <c r="AA1687" t="s">
        <v>1963</v>
      </c>
    </row>
    <row r="1688" spans="1:27" x14ac:dyDescent="0.3">
      <c r="A1688" t="s">
        <v>1208</v>
      </c>
      <c r="B1688" t="s">
        <v>1806</v>
      </c>
      <c r="C1688" t="s">
        <v>811</v>
      </c>
      <c r="E1688">
        <v>5</v>
      </c>
      <c r="F1688">
        <v>5</v>
      </c>
      <c r="G1688">
        <v>23</v>
      </c>
      <c r="H1688">
        <v>39</v>
      </c>
      <c r="I1688">
        <v>88</v>
      </c>
      <c r="J1688">
        <v>126</v>
      </c>
      <c r="K1688">
        <v>153</v>
      </c>
      <c r="L1688">
        <v>137</v>
      </c>
      <c r="Z1688">
        <v>576</v>
      </c>
      <c r="AA1688" t="s">
        <v>1963</v>
      </c>
    </row>
    <row r="1689" spans="1:27" x14ac:dyDescent="0.3">
      <c r="A1689" t="s">
        <v>1208</v>
      </c>
      <c r="B1689" t="s">
        <v>1807</v>
      </c>
      <c r="C1689" t="s">
        <v>844</v>
      </c>
      <c r="E1689">
        <v>3</v>
      </c>
      <c r="F1689">
        <v>14</v>
      </c>
      <c r="G1689">
        <v>26</v>
      </c>
      <c r="H1689">
        <v>41</v>
      </c>
      <c r="I1689">
        <v>75</v>
      </c>
      <c r="J1689">
        <v>86</v>
      </c>
      <c r="K1689">
        <v>91</v>
      </c>
      <c r="L1689">
        <v>79</v>
      </c>
      <c r="Z1689">
        <v>415</v>
      </c>
      <c r="AA1689" t="s">
        <v>1963</v>
      </c>
    </row>
    <row r="1690" spans="1:27" x14ac:dyDescent="0.3">
      <c r="A1690">
        <v>1</v>
      </c>
      <c r="B1690" t="s">
        <v>1821</v>
      </c>
      <c r="C1690" t="s">
        <v>844</v>
      </c>
      <c r="F1690">
        <v>42</v>
      </c>
      <c r="G1690">
        <v>48</v>
      </c>
      <c r="H1690">
        <v>51</v>
      </c>
      <c r="I1690">
        <v>34</v>
      </c>
      <c r="J1690">
        <v>34</v>
      </c>
      <c r="Z1690">
        <v>209</v>
      </c>
      <c r="AA1690" t="s">
        <v>1963</v>
      </c>
    </row>
    <row r="1691" spans="1:27" x14ac:dyDescent="0.3">
      <c r="A1691" t="s">
        <v>1208</v>
      </c>
      <c r="B1691" t="s">
        <v>1821</v>
      </c>
      <c r="C1691" t="s">
        <v>844</v>
      </c>
      <c r="K1691">
        <v>32</v>
      </c>
      <c r="L1691">
        <v>26</v>
      </c>
      <c r="Z1691">
        <v>58</v>
      </c>
      <c r="AA1691" t="s">
        <v>1963</v>
      </c>
    </row>
    <row r="1692" spans="1:27" x14ac:dyDescent="0.3">
      <c r="A1692">
        <v>1</v>
      </c>
      <c r="B1692" t="s">
        <v>1824</v>
      </c>
      <c r="C1692" t="s">
        <v>857</v>
      </c>
      <c r="F1692">
        <v>17</v>
      </c>
      <c r="G1692">
        <v>8</v>
      </c>
      <c r="H1692">
        <v>16</v>
      </c>
      <c r="I1692">
        <v>13</v>
      </c>
      <c r="Z1692">
        <v>54</v>
      </c>
      <c r="AA1692" t="s">
        <v>1963</v>
      </c>
    </row>
    <row r="1693" spans="1:27" x14ac:dyDescent="0.3">
      <c r="A1693" t="s">
        <v>1208</v>
      </c>
      <c r="B1693" t="s">
        <v>1824</v>
      </c>
      <c r="C1693" t="s">
        <v>857</v>
      </c>
      <c r="J1693">
        <v>1</v>
      </c>
      <c r="K1693">
        <v>3</v>
      </c>
      <c r="L1693">
        <v>5</v>
      </c>
      <c r="Z1693">
        <v>9</v>
      </c>
      <c r="AA1693" t="s">
        <v>1963</v>
      </c>
    </row>
    <row r="1694" spans="1:27" x14ac:dyDescent="0.3">
      <c r="A1694">
        <v>1</v>
      </c>
      <c r="B1694" t="s">
        <v>1825</v>
      </c>
      <c r="C1694" t="s">
        <v>811</v>
      </c>
      <c r="H1694">
        <v>7</v>
      </c>
      <c r="I1694">
        <v>5</v>
      </c>
      <c r="J1694">
        <v>14</v>
      </c>
      <c r="K1694">
        <v>42</v>
      </c>
      <c r="L1694">
        <v>53</v>
      </c>
      <c r="M1694">
        <v>52</v>
      </c>
      <c r="N1694">
        <v>29</v>
      </c>
      <c r="O1694">
        <v>14</v>
      </c>
      <c r="P1694">
        <v>15</v>
      </c>
      <c r="Z1694">
        <v>231</v>
      </c>
      <c r="AA1694" t="s">
        <v>1963</v>
      </c>
    </row>
    <row r="1695" spans="1:27" x14ac:dyDescent="0.3">
      <c r="A1695">
        <v>1</v>
      </c>
      <c r="B1695" t="s">
        <v>1828</v>
      </c>
      <c r="C1695" t="s">
        <v>844</v>
      </c>
      <c r="P1695">
        <v>3</v>
      </c>
      <c r="Z1695">
        <v>3</v>
      </c>
      <c r="AA1695" t="s">
        <v>1963</v>
      </c>
    </row>
    <row r="1696" spans="1:27" x14ac:dyDescent="0.3">
      <c r="A1696" t="s">
        <v>1208</v>
      </c>
      <c r="B1696" t="s">
        <v>1828</v>
      </c>
      <c r="C1696" t="s">
        <v>844</v>
      </c>
      <c r="I1696">
        <v>15</v>
      </c>
      <c r="J1696">
        <v>43</v>
      </c>
      <c r="P1696">
        <v>6</v>
      </c>
      <c r="Z1696">
        <v>64</v>
      </c>
      <c r="AA1696" t="s">
        <v>1963</v>
      </c>
    </row>
    <row r="1697" spans="1:27" x14ac:dyDescent="0.3">
      <c r="A1697" t="s">
        <v>1208</v>
      </c>
      <c r="B1697" t="s">
        <v>1971</v>
      </c>
      <c r="C1697" t="s">
        <v>1211</v>
      </c>
      <c r="H1697">
        <v>1</v>
      </c>
      <c r="I1697">
        <v>5</v>
      </c>
      <c r="J1697">
        <v>15</v>
      </c>
      <c r="K1697">
        <v>21</v>
      </c>
      <c r="L1697">
        <v>22</v>
      </c>
      <c r="M1697">
        <v>20</v>
      </c>
      <c r="N1697">
        <v>22</v>
      </c>
      <c r="O1697">
        <v>15</v>
      </c>
      <c r="P1697">
        <v>16</v>
      </c>
      <c r="Z1697">
        <v>137</v>
      </c>
      <c r="AA1697" t="s">
        <v>1963</v>
      </c>
    </row>
    <row r="1698" spans="1:27" x14ac:dyDescent="0.3">
      <c r="A1698" t="s">
        <v>1208</v>
      </c>
      <c r="B1698" t="s">
        <v>1829</v>
      </c>
      <c r="C1698" t="s">
        <v>811</v>
      </c>
      <c r="H1698">
        <v>1</v>
      </c>
      <c r="I1698">
        <v>9</v>
      </c>
      <c r="J1698">
        <v>17</v>
      </c>
      <c r="K1698">
        <v>26</v>
      </c>
      <c r="L1698">
        <v>34</v>
      </c>
      <c r="M1698">
        <v>29</v>
      </c>
      <c r="N1698">
        <v>31</v>
      </c>
      <c r="O1698">
        <v>23</v>
      </c>
      <c r="P1698">
        <v>31</v>
      </c>
      <c r="Z1698">
        <v>201</v>
      </c>
      <c r="AA1698" t="s">
        <v>1963</v>
      </c>
    </row>
    <row r="1699" spans="1:27" x14ac:dyDescent="0.3">
      <c r="A1699" t="s">
        <v>1208</v>
      </c>
      <c r="B1699" t="s">
        <v>1972</v>
      </c>
      <c r="C1699" t="s">
        <v>1827</v>
      </c>
      <c r="I1699">
        <v>4</v>
      </c>
      <c r="J1699">
        <v>15</v>
      </c>
      <c r="K1699">
        <v>28</v>
      </c>
      <c r="L1699">
        <v>37</v>
      </c>
      <c r="M1699">
        <v>31</v>
      </c>
      <c r="N1699">
        <v>28</v>
      </c>
      <c r="O1699">
        <v>22</v>
      </c>
      <c r="P1699">
        <v>22</v>
      </c>
      <c r="Z1699">
        <v>187</v>
      </c>
      <c r="AA1699" t="s">
        <v>1963</v>
      </c>
    </row>
    <row r="1700" spans="1:27" x14ac:dyDescent="0.3">
      <c r="A1700" t="s">
        <v>1208</v>
      </c>
      <c r="B1700" t="s">
        <v>1831</v>
      </c>
      <c r="C1700" t="s">
        <v>844</v>
      </c>
      <c r="H1700">
        <v>13</v>
      </c>
      <c r="I1700">
        <v>15</v>
      </c>
      <c r="J1700">
        <v>27</v>
      </c>
      <c r="K1700">
        <v>19</v>
      </c>
      <c r="L1700">
        <v>23</v>
      </c>
      <c r="M1700">
        <v>12</v>
      </c>
      <c r="N1700">
        <v>22</v>
      </c>
      <c r="O1700">
        <v>26</v>
      </c>
      <c r="P1700">
        <v>37</v>
      </c>
      <c r="Z1700">
        <v>194</v>
      </c>
      <c r="AA1700" t="s">
        <v>1963</v>
      </c>
    </row>
    <row r="1701" spans="1:27" x14ac:dyDescent="0.3">
      <c r="A1701">
        <v>1</v>
      </c>
      <c r="B1701" t="s">
        <v>1885</v>
      </c>
      <c r="C1701" t="s">
        <v>866</v>
      </c>
      <c r="K1701">
        <v>14</v>
      </c>
      <c r="L1701">
        <v>12</v>
      </c>
      <c r="M1701">
        <v>75</v>
      </c>
      <c r="N1701">
        <v>72</v>
      </c>
      <c r="O1701">
        <v>60</v>
      </c>
      <c r="P1701">
        <v>48</v>
      </c>
      <c r="Q1701">
        <v>42</v>
      </c>
      <c r="R1701">
        <v>31</v>
      </c>
      <c r="Z1701">
        <v>354</v>
      </c>
      <c r="AA1701" t="s">
        <v>1963</v>
      </c>
    </row>
    <row r="1702" spans="1:27" x14ac:dyDescent="0.3">
      <c r="A1702" t="s">
        <v>1208</v>
      </c>
      <c r="B1702" t="s">
        <v>1885</v>
      </c>
      <c r="C1702" t="s">
        <v>866</v>
      </c>
      <c r="S1702">
        <v>30</v>
      </c>
      <c r="T1702">
        <v>26</v>
      </c>
      <c r="Z1702">
        <v>56</v>
      </c>
      <c r="AA1702" t="s">
        <v>1963</v>
      </c>
    </row>
    <row r="1703" spans="1:27" x14ac:dyDescent="0.3">
      <c r="A1703">
        <v>1</v>
      </c>
      <c r="B1703" t="s">
        <v>1888</v>
      </c>
      <c r="C1703" t="s">
        <v>1889</v>
      </c>
      <c r="K1703">
        <v>82</v>
      </c>
      <c r="L1703">
        <v>100</v>
      </c>
      <c r="M1703">
        <v>105</v>
      </c>
      <c r="N1703">
        <v>94</v>
      </c>
      <c r="O1703">
        <v>81</v>
      </c>
      <c r="P1703">
        <v>75</v>
      </c>
      <c r="Q1703">
        <v>66</v>
      </c>
      <c r="R1703">
        <v>58</v>
      </c>
      <c r="Z1703">
        <v>661</v>
      </c>
      <c r="AA1703" t="s">
        <v>1963</v>
      </c>
    </row>
    <row r="1704" spans="1:27" x14ac:dyDescent="0.3">
      <c r="A1704" t="s">
        <v>1208</v>
      </c>
      <c r="B1704" t="s">
        <v>751</v>
      </c>
      <c r="C1704" t="s">
        <v>847</v>
      </c>
      <c r="K1704">
        <v>11</v>
      </c>
      <c r="L1704">
        <v>13</v>
      </c>
      <c r="M1704">
        <v>16</v>
      </c>
      <c r="N1704">
        <v>13</v>
      </c>
      <c r="O1704">
        <v>11</v>
      </c>
      <c r="P1704">
        <v>9</v>
      </c>
      <c r="Q1704">
        <v>8</v>
      </c>
      <c r="R1704">
        <v>6</v>
      </c>
      <c r="S1704">
        <v>5</v>
      </c>
      <c r="T1704">
        <v>3</v>
      </c>
      <c r="Z1704">
        <v>95</v>
      </c>
      <c r="AA1704" t="s">
        <v>1963</v>
      </c>
    </row>
    <row r="1705" spans="1:27" x14ac:dyDescent="0.3">
      <c r="A1705">
        <v>1</v>
      </c>
      <c r="B1705" t="s">
        <v>1896</v>
      </c>
      <c r="C1705" t="s">
        <v>811</v>
      </c>
      <c r="H1705">
        <v>19</v>
      </c>
      <c r="Z1705">
        <v>19</v>
      </c>
      <c r="AA1705" t="s">
        <v>1963</v>
      </c>
    </row>
    <row r="1706" spans="1:27" x14ac:dyDescent="0.3">
      <c r="A1706" t="s">
        <v>1208</v>
      </c>
      <c r="B1706" t="s">
        <v>1896</v>
      </c>
      <c r="C1706" t="s">
        <v>811</v>
      </c>
      <c r="I1706">
        <v>11</v>
      </c>
      <c r="J1706">
        <v>15</v>
      </c>
      <c r="K1706">
        <v>10</v>
      </c>
      <c r="L1706">
        <v>54</v>
      </c>
      <c r="M1706">
        <v>26</v>
      </c>
      <c r="N1706">
        <v>36</v>
      </c>
      <c r="O1706">
        <v>4</v>
      </c>
      <c r="P1706">
        <v>24</v>
      </c>
      <c r="Q1706">
        <v>36</v>
      </c>
      <c r="R1706">
        <v>22</v>
      </c>
      <c r="Z1706">
        <v>238</v>
      </c>
      <c r="AA1706" t="s">
        <v>1963</v>
      </c>
    </row>
    <row r="1707" spans="1:27" x14ac:dyDescent="0.3">
      <c r="A1707">
        <v>1</v>
      </c>
      <c r="B1707" t="s">
        <v>1897</v>
      </c>
      <c r="C1707" t="s">
        <v>911</v>
      </c>
      <c r="H1707">
        <v>80</v>
      </c>
      <c r="I1707">
        <v>82</v>
      </c>
      <c r="J1707">
        <v>70</v>
      </c>
      <c r="K1707">
        <v>78</v>
      </c>
      <c r="L1707">
        <v>59</v>
      </c>
      <c r="M1707">
        <v>90</v>
      </c>
      <c r="N1707">
        <v>15</v>
      </c>
      <c r="O1707">
        <v>14</v>
      </c>
      <c r="P1707">
        <v>25</v>
      </c>
      <c r="Z1707">
        <v>513</v>
      </c>
      <c r="AA1707" t="s">
        <v>1963</v>
      </c>
    </row>
    <row r="1708" spans="1:27" x14ac:dyDescent="0.3">
      <c r="A1708" t="s">
        <v>1208</v>
      </c>
      <c r="B1708" t="s">
        <v>1897</v>
      </c>
      <c r="C1708" t="s">
        <v>911</v>
      </c>
      <c r="Q1708">
        <v>71</v>
      </c>
      <c r="R1708">
        <v>66</v>
      </c>
      <c r="Z1708">
        <v>137</v>
      </c>
      <c r="AA1708" t="s">
        <v>1963</v>
      </c>
    </row>
    <row r="1709" spans="1:27" x14ac:dyDescent="0.3">
      <c r="A1709">
        <v>1</v>
      </c>
      <c r="B1709" t="s">
        <v>1919</v>
      </c>
      <c r="C1709" t="s">
        <v>811</v>
      </c>
      <c r="J1709">
        <v>43</v>
      </c>
      <c r="K1709">
        <v>42</v>
      </c>
      <c r="L1709">
        <v>41</v>
      </c>
      <c r="M1709">
        <v>40</v>
      </c>
      <c r="N1709">
        <v>101</v>
      </c>
      <c r="O1709">
        <v>38</v>
      </c>
      <c r="P1709">
        <v>39</v>
      </c>
      <c r="Q1709">
        <v>38</v>
      </c>
      <c r="R1709">
        <v>44</v>
      </c>
      <c r="S1709">
        <v>43</v>
      </c>
      <c r="T1709">
        <v>45</v>
      </c>
      <c r="Z1709">
        <v>514</v>
      </c>
      <c r="AA1709" t="s">
        <v>1963</v>
      </c>
    </row>
    <row r="1710" spans="1:27" x14ac:dyDescent="0.3">
      <c r="A1710">
        <v>1</v>
      </c>
      <c r="B1710" t="s">
        <v>1920</v>
      </c>
      <c r="C1710" t="s">
        <v>811</v>
      </c>
      <c r="J1710">
        <v>38</v>
      </c>
      <c r="K1710">
        <v>26</v>
      </c>
      <c r="N1710">
        <v>48</v>
      </c>
      <c r="P1710">
        <v>6</v>
      </c>
      <c r="Q1710">
        <v>4</v>
      </c>
      <c r="R1710">
        <v>6</v>
      </c>
      <c r="S1710">
        <v>4</v>
      </c>
      <c r="T1710">
        <v>19</v>
      </c>
      <c r="Z1710">
        <v>151</v>
      </c>
      <c r="AA1710" t="s">
        <v>1963</v>
      </c>
    </row>
    <row r="1711" spans="1:27" x14ac:dyDescent="0.3">
      <c r="A1711">
        <v>1</v>
      </c>
      <c r="B1711" t="s">
        <v>1939</v>
      </c>
      <c r="C1711" t="s">
        <v>911</v>
      </c>
      <c r="J1711">
        <v>18</v>
      </c>
      <c r="K1711">
        <v>48</v>
      </c>
      <c r="L1711">
        <v>72</v>
      </c>
      <c r="M1711">
        <v>75</v>
      </c>
      <c r="N1711">
        <v>36</v>
      </c>
      <c r="O1711">
        <v>15</v>
      </c>
      <c r="P1711">
        <v>18</v>
      </c>
      <c r="Z1711">
        <v>282</v>
      </c>
      <c r="AA1711" t="s">
        <v>1963</v>
      </c>
    </row>
    <row r="1712" spans="1:27" x14ac:dyDescent="0.3">
      <c r="A1712" t="s">
        <v>1208</v>
      </c>
      <c r="B1712" t="s">
        <v>1973</v>
      </c>
      <c r="C1712" t="s">
        <v>1568</v>
      </c>
      <c r="D1712">
        <v>1</v>
      </c>
      <c r="E1712">
        <v>3</v>
      </c>
      <c r="F1712">
        <v>5</v>
      </c>
      <c r="G1712">
        <v>8</v>
      </c>
      <c r="H1712">
        <v>9</v>
      </c>
      <c r="I1712">
        <v>10</v>
      </c>
      <c r="J1712">
        <v>9</v>
      </c>
      <c r="K1712">
        <v>7</v>
      </c>
      <c r="Z1712">
        <v>52</v>
      </c>
      <c r="AA1712" t="s">
        <v>1963</v>
      </c>
    </row>
    <row r="1713" spans="1:27" x14ac:dyDescent="0.3">
      <c r="A1713" t="s">
        <v>1208</v>
      </c>
      <c r="B1713" t="s">
        <v>2286</v>
      </c>
      <c r="C1713" t="s">
        <v>857</v>
      </c>
      <c r="F1713">
        <v>2</v>
      </c>
      <c r="G1713">
        <v>5</v>
      </c>
      <c r="H1713">
        <v>3</v>
      </c>
      <c r="I1713">
        <v>4</v>
      </c>
      <c r="J1713">
        <v>3</v>
      </c>
      <c r="K1713">
        <v>2</v>
      </c>
      <c r="Z1713">
        <v>19</v>
      </c>
      <c r="AA1713" t="s">
        <v>1963</v>
      </c>
    </row>
    <row r="1714" spans="1:27" x14ac:dyDescent="0.3">
      <c r="A1714" t="s">
        <v>1208</v>
      </c>
      <c r="B1714" t="s">
        <v>2287</v>
      </c>
      <c r="C1714" t="s">
        <v>962</v>
      </c>
      <c r="D1714">
        <v>1</v>
      </c>
      <c r="E1714">
        <v>6</v>
      </c>
      <c r="F1714">
        <v>14</v>
      </c>
      <c r="G1714">
        <v>22</v>
      </c>
      <c r="H1714">
        <v>23</v>
      </c>
      <c r="I1714">
        <v>22</v>
      </c>
      <c r="J1714">
        <v>19</v>
      </c>
      <c r="K1714">
        <v>16</v>
      </c>
      <c r="Z1714">
        <v>123</v>
      </c>
      <c r="AA1714" t="s">
        <v>1963</v>
      </c>
    </row>
    <row r="1715" spans="1:27" x14ac:dyDescent="0.3">
      <c r="A1715" t="s">
        <v>1208</v>
      </c>
      <c r="B1715" t="s">
        <v>1974</v>
      </c>
      <c r="C1715" t="s">
        <v>1568</v>
      </c>
      <c r="E1715">
        <v>7</v>
      </c>
      <c r="F1715">
        <v>18</v>
      </c>
      <c r="G1715">
        <v>15</v>
      </c>
      <c r="H1715">
        <v>13</v>
      </c>
      <c r="I1715">
        <v>16</v>
      </c>
      <c r="J1715">
        <v>15</v>
      </c>
      <c r="K1715">
        <v>13</v>
      </c>
      <c r="Z1715">
        <v>97</v>
      </c>
      <c r="AA1715" t="s">
        <v>1963</v>
      </c>
    </row>
    <row r="1716" spans="1:27" x14ac:dyDescent="0.3">
      <c r="A1716" t="s">
        <v>1208</v>
      </c>
      <c r="B1716" t="s">
        <v>2288</v>
      </c>
      <c r="C1716" t="s">
        <v>857</v>
      </c>
      <c r="D1716">
        <v>1</v>
      </c>
      <c r="E1716">
        <v>3</v>
      </c>
      <c r="F1716">
        <v>14</v>
      </c>
      <c r="G1716">
        <v>22</v>
      </c>
      <c r="H1716">
        <v>23</v>
      </c>
      <c r="I1716">
        <v>24</v>
      </c>
      <c r="J1716">
        <v>18</v>
      </c>
      <c r="K1716">
        <v>13</v>
      </c>
      <c r="Z1716">
        <v>118</v>
      </c>
      <c r="AA1716" t="s">
        <v>1963</v>
      </c>
    </row>
    <row r="1717" spans="1:27" x14ac:dyDescent="0.3">
      <c r="A1717" t="s">
        <v>1208</v>
      </c>
      <c r="B1717" t="s">
        <v>2289</v>
      </c>
      <c r="C1717" t="s">
        <v>962</v>
      </c>
      <c r="D1717">
        <v>10</v>
      </c>
      <c r="E1717">
        <v>31</v>
      </c>
      <c r="F1717">
        <v>72</v>
      </c>
      <c r="G1717">
        <v>87</v>
      </c>
      <c r="H1717">
        <v>93</v>
      </c>
      <c r="I1717">
        <v>88</v>
      </c>
      <c r="J1717">
        <v>78</v>
      </c>
      <c r="K1717">
        <v>58</v>
      </c>
      <c r="Z1717">
        <v>517</v>
      </c>
      <c r="AA1717" t="s">
        <v>1963</v>
      </c>
    </row>
    <row r="1718" spans="1:27" x14ac:dyDescent="0.3">
      <c r="A1718" t="s">
        <v>1208</v>
      </c>
      <c r="B1718" t="s">
        <v>2290</v>
      </c>
      <c r="C1718" t="s">
        <v>857</v>
      </c>
      <c r="D1718">
        <v>10</v>
      </c>
      <c r="E1718">
        <v>25</v>
      </c>
      <c r="F1718">
        <v>57</v>
      </c>
      <c r="G1718">
        <v>70</v>
      </c>
      <c r="H1718">
        <v>75</v>
      </c>
      <c r="I1718">
        <v>72</v>
      </c>
      <c r="J1718">
        <v>64</v>
      </c>
      <c r="K1718">
        <v>50</v>
      </c>
      <c r="Z1718">
        <v>423</v>
      </c>
      <c r="AA1718" t="s">
        <v>1963</v>
      </c>
    </row>
    <row r="1719" spans="1:27" x14ac:dyDescent="0.3">
      <c r="A1719" t="s">
        <v>1208</v>
      </c>
      <c r="B1719" t="s">
        <v>2291</v>
      </c>
      <c r="C1719" t="s">
        <v>844</v>
      </c>
      <c r="D1719">
        <v>6</v>
      </c>
      <c r="E1719">
        <v>21</v>
      </c>
      <c r="F1719">
        <v>53</v>
      </c>
      <c r="G1719">
        <v>67</v>
      </c>
      <c r="H1719">
        <v>74</v>
      </c>
      <c r="I1719">
        <v>69</v>
      </c>
      <c r="J1719">
        <v>60</v>
      </c>
      <c r="K1719">
        <v>47</v>
      </c>
      <c r="Z1719">
        <v>397</v>
      </c>
      <c r="AA1719" t="s">
        <v>1963</v>
      </c>
    </row>
    <row r="1720" spans="1:27" x14ac:dyDescent="0.3">
      <c r="A1720" t="s">
        <v>1208</v>
      </c>
      <c r="B1720" t="s">
        <v>2292</v>
      </c>
      <c r="C1720" t="s">
        <v>857</v>
      </c>
      <c r="D1720">
        <v>6</v>
      </c>
      <c r="E1720">
        <v>19</v>
      </c>
      <c r="F1720">
        <v>48</v>
      </c>
      <c r="G1720">
        <v>60</v>
      </c>
      <c r="H1720">
        <v>65</v>
      </c>
      <c r="I1720">
        <v>59</v>
      </c>
      <c r="J1720">
        <v>54</v>
      </c>
      <c r="K1720">
        <v>39</v>
      </c>
      <c r="Z1720">
        <v>350</v>
      </c>
      <c r="AA1720" t="s">
        <v>1963</v>
      </c>
    </row>
    <row r="1721" spans="1:27" x14ac:dyDescent="0.3">
      <c r="A1721" t="s">
        <v>1208</v>
      </c>
      <c r="B1721" t="s">
        <v>2293</v>
      </c>
      <c r="C1721" t="s">
        <v>962</v>
      </c>
      <c r="D1721">
        <v>10</v>
      </c>
      <c r="E1721">
        <v>24</v>
      </c>
      <c r="F1721">
        <v>59</v>
      </c>
      <c r="G1721">
        <v>75</v>
      </c>
      <c r="H1721">
        <v>80</v>
      </c>
      <c r="I1721">
        <v>75</v>
      </c>
      <c r="J1721">
        <v>72</v>
      </c>
      <c r="K1721">
        <v>51</v>
      </c>
      <c r="Z1721">
        <v>446</v>
      </c>
      <c r="AA1721" t="s">
        <v>1963</v>
      </c>
    </row>
    <row r="1722" spans="1:27" x14ac:dyDescent="0.3">
      <c r="A1722" t="s">
        <v>1208</v>
      </c>
      <c r="B1722" t="s">
        <v>2294</v>
      </c>
      <c r="C1722" t="s">
        <v>857</v>
      </c>
      <c r="D1722">
        <v>13</v>
      </c>
      <c r="E1722">
        <v>35</v>
      </c>
      <c r="F1722">
        <v>83</v>
      </c>
      <c r="G1722">
        <v>101</v>
      </c>
      <c r="H1722">
        <v>105</v>
      </c>
      <c r="I1722">
        <v>101</v>
      </c>
      <c r="J1722">
        <v>90</v>
      </c>
      <c r="K1722">
        <v>64</v>
      </c>
      <c r="Z1722">
        <v>592</v>
      </c>
      <c r="AA1722" t="s">
        <v>1963</v>
      </c>
    </row>
    <row r="1723" spans="1:27" x14ac:dyDescent="0.3">
      <c r="A1723" t="s">
        <v>1208</v>
      </c>
      <c r="B1723" t="s">
        <v>2295</v>
      </c>
      <c r="C1723" t="s">
        <v>857</v>
      </c>
      <c r="D1723">
        <v>8</v>
      </c>
      <c r="E1723">
        <v>22</v>
      </c>
      <c r="F1723">
        <v>57</v>
      </c>
      <c r="G1723">
        <v>69</v>
      </c>
      <c r="H1723">
        <v>70</v>
      </c>
      <c r="I1723">
        <v>66</v>
      </c>
      <c r="J1723">
        <v>59</v>
      </c>
      <c r="K1723">
        <v>44</v>
      </c>
      <c r="Z1723">
        <v>395</v>
      </c>
      <c r="AA1723" t="s">
        <v>1963</v>
      </c>
    </row>
    <row r="1724" spans="1:27" x14ac:dyDescent="0.3">
      <c r="A1724" t="s">
        <v>1208</v>
      </c>
      <c r="B1724" t="s">
        <v>2296</v>
      </c>
      <c r="C1724" t="s">
        <v>857</v>
      </c>
      <c r="D1724">
        <v>2</v>
      </c>
      <c r="E1724">
        <v>5</v>
      </c>
      <c r="F1724">
        <v>17</v>
      </c>
      <c r="G1724">
        <v>21</v>
      </c>
      <c r="H1724">
        <v>21</v>
      </c>
      <c r="I1724">
        <v>22</v>
      </c>
      <c r="J1724">
        <v>18</v>
      </c>
      <c r="K1724">
        <v>15</v>
      </c>
      <c r="Z1724">
        <v>121</v>
      </c>
      <c r="AA1724" t="s">
        <v>1963</v>
      </c>
    </row>
    <row r="1725" spans="1:27" x14ac:dyDescent="0.3">
      <c r="A1725" t="s">
        <v>1208</v>
      </c>
      <c r="B1725" t="s">
        <v>2297</v>
      </c>
      <c r="C1725" t="s">
        <v>962</v>
      </c>
      <c r="D1725">
        <v>9</v>
      </c>
      <c r="E1725">
        <v>30</v>
      </c>
      <c r="F1725">
        <v>75</v>
      </c>
      <c r="G1725">
        <v>94</v>
      </c>
      <c r="H1725">
        <v>98</v>
      </c>
      <c r="I1725">
        <v>95</v>
      </c>
      <c r="J1725">
        <v>88</v>
      </c>
      <c r="K1725">
        <v>73</v>
      </c>
      <c r="Z1725">
        <v>562</v>
      </c>
      <c r="AA1725" t="s">
        <v>1963</v>
      </c>
    </row>
    <row r="1726" spans="1:27" x14ac:dyDescent="0.3">
      <c r="A1726" t="s">
        <v>1208</v>
      </c>
      <c r="B1726" t="s">
        <v>2298</v>
      </c>
      <c r="C1726" t="s">
        <v>857</v>
      </c>
      <c r="D1726">
        <v>10</v>
      </c>
      <c r="E1726">
        <v>25</v>
      </c>
      <c r="F1726">
        <v>64</v>
      </c>
      <c r="G1726">
        <v>79</v>
      </c>
      <c r="H1726">
        <v>84</v>
      </c>
      <c r="I1726">
        <v>80</v>
      </c>
      <c r="J1726">
        <v>73</v>
      </c>
      <c r="K1726">
        <v>54</v>
      </c>
      <c r="Z1726">
        <v>469</v>
      </c>
      <c r="AA1726" t="s">
        <v>1963</v>
      </c>
    </row>
    <row r="1727" spans="1:27" x14ac:dyDescent="0.3">
      <c r="A1727" t="s">
        <v>1208</v>
      </c>
      <c r="B1727" t="s">
        <v>1976</v>
      </c>
      <c r="C1727" t="s">
        <v>844</v>
      </c>
      <c r="D1727">
        <v>3</v>
      </c>
      <c r="E1727">
        <v>9</v>
      </c>
      <c r="F1727">
        <v>21</v>
      </c>
      <c r="G1727">
        <v>26</v>
      </c>
      <c r="H1727">
        <v>27</v>
      </c>
      <c r="I1727">
        <v>26</v>
      </c>
      <c r="J1727">
        <v>23</v>
      </c>
      <c r="K1727">
        <v>16</v>
      </c>
      <c r="Z1727">
        <v>151</v>
      </c>
      <c r="AA1727" t="s">
        <v>1963</v>
      </c>
    </row>
    <row r="1728" spans="1:27" x14ac:dyDescent="0.3">
      <c r="A1728" t="s">
        <v>1975</v>
      </c>
      <c r="B1728" t="s">
        <v>1976</v>
      </c>
      <c r="C1728" t="s">
        <v>844</v>
      </c>
      <c r="E1728">
        <v>5</v>
      </c>
      <c r="F1728">
        <v>10</v>
      </c>
      <c r="G1728">
        <v>10</v>
      </c>
      <c r="H1728">
        <v>20</v>
      </c>
      <c r="I1728">
        <v>20</v>
      </c>
      <c r="J1728">
        <v>20</v>
      </c>
      <c r="K1728">
        <v>20</v>
      </c>
      <c r="Z1728">
        <v>105</v>
      </c>
      <c r="AA1728" t="s">
        <v>1963</v>
      </c>
    </row>
    <row r="1729" spans="1:27" x14ac:dyDescent="0.3">
      <c r="A1729" t="s">
        <v>1208</v>
      </c>
      <c r="B1729" t="s">
        <v>1977</v>
      </c>
      <c r="C1729" t="s">
        <v>1978</v>
      </c>
      <c r="D1729">
        <v>7</v>
      </c>
      <c r="E1729">
        <v>21</v>
      </c>
      <c r="F1729">
        <v>48</v>
      </c>
      <c r="G1729">
        <v>59</v>
      </c>
      <c r="H1729">
        <v>61</v>
      </c>
      <c r="I1729">
        <v>58</v>
      </c>
      <c r="J1729">
        <v>51</v>
      </c>
      <c r="K1729">
        <v>37</v>
      </c>
      <c r="Z1729">
        <v>342</v>
      </c>
      <c r="AA1729" t="s">
        <v>1963</v>
      </c>
    </row>
    <row r="1730" spans="1:27" x14ac:dyDescent="0.3">
      <c r="A1730" t="s">
        <v>1208</v>
      </c>
      <c r="B1730" t="s">
        <v>2299</v>
      </c>
      <c r="C1730" t="s">
        <v>1317</v>
      </c>
      <c r="D1730">
        <v>6</v>
      </c>
      <c r="E1730">
        <v>14</v>
      </c>
      <c r="F1730">
        <v>35</v>
      </c>
      <c r="G1730">
        <v>44</v>
      </c>
      <c r="H1730">
        <v>48</v>
      </c>
      <c r="I1730">
        <v>44</v>
      </c>
      <c r="J1730">
        <v>43</v>
      </c>
      <c r="K1730">
        <v>32</v>
      </c>
      <c r="Z1730">
        <v>266</v>
      </c>
      <c r="AA1730" t="s">
        <v>1963</v>
      </c>
    </row>
    <row r="1731" spans="1:27" x14ac:dyDescent="0.3">
      <c r="A1731" t="s">
        <v>1208</v>
      </c>
      <c r="B1731" t="s">
        <v>2300</v>
      </c>
      <c r="C1731" t="s">
        <v>844</v>
      </c>
      <c r="D1731">
        <v>7</v>
      </c>
      <c r="E1731">
        <v>20</v>
      </c>
      <c r="F1731">
        <v>48</v>
      </c>
      <c r="G1731">
        <v>58</v>
      </c>
      <c r="H1731">
        <v>61</v>
      </c>
      <c r="I1731">
        <v>58</v>
      </c>
      <c r="J1731">
        <v>52</v>
      </c>
      <c r="K1731">
        <v>38</v>
      </c>
      <c r="Z1731">
        <v>342</v>
      </c>
      <c r="AA1731" t="s">
        <v>1963</v>
      </c>
    </row>
    <row r="1732" spans="1:27" x14ac:dyDescent="0.3">
      <c r="A1732" t="s">
        <v>1208</v>
      </c>
      <c r="B1732" t="s">
        <v>2301</v>
      </c>
      <c r="C1732" t="s">
        <v>857</v>
      </c>
      <c r="D1732">
        <v>2</v>
      </c>
      <c r="E1732">
        <v>7</v>
      </c>
      <c r="F1732">
        <v>27</v>
      </c>
      <c r="G1732">
        <v>42</v>
      </c>
      <c r="H1732">
        <v>40</v>
      </c>
      <c r="I1732">
        <v>35</v>
      </c>
      <c r="J1732">
        <v>33</v>
      </c>
      <c r="K1732">
        <v>23</v>
      </c>
      <c r="Z1732">
        <v>209</v>
      </c>
      <c r="AA1732" t="s">
        <v>1963</v>
      </c>
    </row>
    <row r="1733" spans="1:27" x14ac:dyDescent="0.3">
      <c r="A1733" t="s">
        <v>1208</v>
      </c>
      <c r="B1733" t="s">
        <v>1979</v>
      </c>
      <c r="C1733" t="s">
        <v>1460</v>
      </c>
      <c r="D1733">
        <v>2</v>
      </c>
      <c r="E1733">
        <v>8</v>
      </c>
      <c r="F1733">
        <v>17</v>
      </c>
      <c r="G1733">
        <v>29</v>
      </c>
      <c r="H1733">
        <v>28</v>
      </c>
      <c r="I1733">
        <v>25</v>
      </c>
      <c r="J1733">
        <v>20</v>
      </c>
      <c r="K1733">
        <v>18</v>
      </c>
      <c r="Z1733">
        <v>147</v>
      </c>
      <c r="AA1733" t="s">
        <v>1963</v>
      </c>
    </row>
    <row r="1734" spans="1:27" x14ac:dyDescent="0.3">
      <c r="A1734" t="s">
        <v>1208</v>
      </c>
      <c r="B1734" t="s">
        <v>2302</v>
      </c>
      <c r="C1734" t="s">
        <v>857</v>
      </c>
      <c r="D1734">
        <v>4</v>
      </c>
      <c r="E1734">
        <v>11</v>
      </c>
      <c r="F1734">
        <v>26</v>
      </c>
      <c r="G1734">
        <v>31</v>
      </c>
      <c r="H1734">
        <v>33</v>
      </c>
      <c r="I1734">
        <v>31</v>
      </c>
      <c r="J1734">
        <v>28</v>
      </c>
      <c r="K1734">
        <v>20</v>
      </c>
      <c r="Z1734">
        <v>184</v>
      </c>
      <c r="AA1734" t="s">
        <v>1963</v>
      </c>
    </row>
    <row r="1735" spans="1:27" x14ac:dyDescent="0.3">
      <c r="A1735" t="s">
        <v>1208</v>
      </c>
      <c r="B1735" t="s">
        <v>2303</v>
      </c>
      <c r="C1735" t="s">
        <v>1460</v>
      </c>
      <c r="D1735">
        <v>5</v>
      </c>
      <c r="E1735">
        <v>13</v>
      </c>
      <c r="F1735">
        <v>30</v>
      </c>
      <c r="G1735">
        <v>36</v>
      </c>
      <c r="H1735">
        <v>37</v>
      </c>
      <c r="I1735">
        <v>36</v>
      </c>
      <c r="J1735">
        <v>33</v>
      </c>
      <c r="K1735">
        <v>24</v>
      </c>
      <c r="Z1735">
        <v>214</v>
      </c>
      <c r="AA1735" t="s">
        <v>1963</v>
      </c>
    </row>
    <row r="1736" spans="1:27" x14ac:dyDescent="0.3">
      <c r="A1736" t="s">
        <v>1208</v>
      </c>
      <c r="B1736" t="s">
        <v>1980</v>
      </c>
      <c r="C1736" t="s">
        <v>1317</v>
      </c>
      <c r="D1736">
        <v>1</v>
      </c>
      <c r="E1736">
        <v>10</v>
      </c>
      <c r="F1736">
        <v>29</v>
      </c>
      <c r="G1736">
        <v>37</v>
      </c>
      <c r="H1736">
        <v>32</v>
      </c>
      <c r="I1736">
        <v>29</v>
      </c>
      <c r="J1736">
        <v>25</v>
      </c>
      <c r="K1736">
        <v>3</v>
      </c>
      <c r="Z1736">
        <v>166</v>
      </c>
      <c r="AA1736" t="s">
        <v>1963</v>
      </c>
    </row>
    <row r="1737" spans="1:27" x14ac:dyDescent="0.3">
      <c r="A1737" t="s">
        <v>1208</v>
      </c>
      <c r="B1737" t="s">
        <v>2304</v>
      </c>
      <c r="C1737" t="s">
        <v>1289</v>
      </c>
      <c r="D1737">
        <v>14</v>
      </c>
      <c r="E1737">
        <v>42</v>
      </c>
      <c r="F1737">
        <v>96</v>
      </c>
      <c r="G1737">
        <v>117</v>
      </c>
      <c r="H1737">
        <v>122</v>
      </c>
      <c r="I1737">
        <v>116</v>
      </c>
      <c r="J1737">
        <v>103</v>
      </c>
      <c r="K1737">
        <v>76</v>
      </c>
      <c r="Z1737">
        <v>686</v>
      </c>
      <c r="AA1737" t="s">
        <v>1963</v>
      </c>
    </row>
    <row r="1738" spans="1:27" x14ac:dyDescent="0.3">
      <c r="A1738" t="s">
        <v>1208</v>
      </c>
      <c r="B1738" t="s">
        <v>2305</v>
      </c>
      <c r="C1738" t="s">
        <v>978</v>
      </c>
      <c r="D1738">
        <v>4</v>
      </c>
      <c r="E1738">
        <v>12</v>
      </c>
      <c r="F1738">
        <v>33</v>
      </c>
      <c r="G1738">
        <v>44</v>
      </c>
      <c r="H1738">
        <v>45</v>
      </c>
      <c r="I1738">
        <v>44</v>
      </c>
      <c r="J1738">
        <v>41</v>
      </c>
      <c r="K1738">
        <v>33</v>
      </c>
      <c r="Z1738">
        <v>256</v>
      </c>
      <c r="AA1738" t="s">
        <v>1963</v>
      </c>
    </row>
    <row r="1739" spans="1:27" x14ac:dyDescent="0.3">
      <c r="A1739" t="s">
        <v>1208</v>
      </c>
      <c r="B1739" t="s">
        <v>2306</v>
      </c>
      <c r="C1739" t="s">
        <v>844</v>
      </c>
      <c r="D1739">
        <v>4</v>
      </c>
      <c r="E1739">
        <v>12</v>
      </c>
      <c r="F1739">
        <v>31</v>
      </c>
      <c r="G1739">
        <v>40</v>
      </c>
      <c r="H1739">
        <v>42</v>
      </c>
      <c r="I1739">
        <v>43</v>
      </c>
      <c r="J1739">
        <v>39</v>
      </c>
      <c r="K1739">
        <v>31</v>
      </c>
      <c r="Z1739">
        <v>242</v>
      </c>
      <c r="AA1739" t="s">
        <v>1963</v>
      </c>
    </row>
    <row r="1740" spans="1:27" x14ac:dyDescent="0.3">
      <c r="A1740" t="s">
        <v>1208</v>
      </c>
      <c r="B1740" t="s">
        <v>1981</v>
      </c>
      <c r="C1740" t="s">
        <v>857</v>
      </c>
      <c r="D1740">
        <v>9</v>
      </c>
      <c r="E1740">
        <v>26</v>
      </c>
      <c r="F1740">
        <v>53</v>
      </c>
      <c r="G1740">
        <v>70</v>
      </c>
      <c r="H1740">
        <v>76</v>
      </c>
      <c r="I1740">
        <v>72</v>
      </c>
      <c r="J1740">
        <v>67</v>
      </c>
      <c r="K1740">
        <v>55</v>
      </c>
      <c r="Z1740">
        <v>428</v>
      </c>
      <c r="AA1740" t="s">
        <v>1963</v>
      </c>
    </row>
    <row r="1741" spans="1:27" x14ac:dyDescent="0.3">
      <c r="A1741" t="s">
        <v>1208</v>
      </c>
      <c r="B1741" t="s">
        <v>2307</v>
      </c>
      <c r="C1741" t="s">
        <v>978</v>
      </c>
      <c r="D1741">
        <v>10</v>
      </c>
      <c r="E1741">
        <v>29</v>
      </c>
      <c r="F1741">
        <v>68</v>
      </c>
      <c r="G1741">
        <v>83</v>
      </c>
      <c r="H1741">
        <v>89</v>
      </c>
      <c r="I1741">
        <v>85</v>
      </c>
      <c r="J1741">
        <v>76</v>
      </c>
      <c r="K1741">
        <v>57</v>
      </c>
      <c r="Z1741">
        <v>497</v>
      </c>
      <c r="AA1741" t="s">
        <v>1963</v>
      </c>
    </row>
    <row r="1742" spans="1:27" x14ac:dyDescent="0.3">
      <c r="A1742" t="s">
        <v>1208</v>
      </c>
      <c r="B1742" t="s">
        <v>2308</v>
      </c>
      <c r="C1742" t="s">
        <v>1038</v>
      </c>
      <c r="D1742">
        <v>7</v>
      </c>
      <c r="E1742">
        <v>20</v>
      </c>
      <c r="F1742">
        <v>48</v>
      </c>
      <c r="G1742">
        <v>58</v>
      </c>
      <c r="H1742">
        <v>60</v>
      </c>
      <c r="I1742">
        <v>57</v>
      </c>
      <c r="J1742">
        <v>50</v>
      </c>
      <c r="K1742">
        <v>38</v>
      </c>
      <c r="Z1742">
        <v>338</v>
      </c>
      <c r="AA1742" t="s">
        <v>1963</v>
      </c>
    </row>
    <row r="1743" spans="1:27" x14ac:dyDescent="0.3">
      <c r="A1743" t="s">
        <v>1208</v>
      </c>
      <c r="B1743" t="s">
        <v>2309</v>
      </c>
      <c r="C1743" t="s">
        <v>857</v>
      </c>
      <c r="D1743">
        <v>3</v>
      </c>
      <c r="E1743">
        <v>9</v>
      </c>
      <c r="F1743">
        <v>19</v>
      </c>
      <c r="G1743">
        <v>24</v>
      </c>
      <c r="H1743">
        <v>25</v>
      </c>
      <c r="I1743">
        <v>24</v>
      </c>
      <c r="J1743">
        <v>23</v>
      </c>
      <c r="K1743">
        <v>17</v>
      </c>
      <c r="Z1743">
        <v>144</v>
      </c>
      <c r="AA1743" t="s">
        <v>1963</v>
      </c>
    </row>
    <row r="1744" spans="1:27" x14ac:dyDescent="0.3">
      <c r="A1744" t="s">
        <v>1208</v>
      </c>
      <c r="B1744" t="s">
        <v>1982</v>
      </c>
      <c r="C1744" t="s">
        <v>978</v>
      </c>
      <c r="D1744">
        <v>31</v>
      </c>
      <c r="E1744">
        <v>50</v>
      </c>
      <c r="F1744">
        <v>124</v>
      </c>
      <c r="G1744">
        <v>155</v>
      </c>
      <c r="H1744">
        <v>165</v>
      </c>
      <c r="I1744">
        <v>155</v>
      </c>
      <c r="J1744">
        <v>136</v>
      </c>
      <c r="K1744">
        <v>105</v>
      </c>
      <c r="Z1744">
        <v>921</v>
      </c>
      <c r="AA1744" t="s">
        <v>1963</v>
      </c>
    </row>
    <row r="1745" spans="1:27" x14ac:dyDescent="0.3">
      <c r="A1745" t="s">
        <v>1208</v>
      </c>
      <c r="B1745" t="s">
        <v>1983</v>
      </c>
      <c r="C1745" t="s">
        <v>1205</v>
      </c>
      <c r="D1745">
        <v>8</v>
      </c>
      <c r="E1745">
        <v>24</v>
      </c>
      <c r="F1745">
        <v>49</v>
      </c>
      <c r="G1745">
        <v>57</v>
      </c>
      <c r="H1745">
        <v>57</v>
      </c>
      <c r="I1745">
        <v>56</v>
      </c>
      <c r="J1745">
        <v>50</v>
      </c>
      <c r="K1745">
        <v>40</v>
      </c>
      <c r="Z1745">
        <v>341</v>
      </c>
      <c r="AA1745" t="s">
        <v>1963</v>
      </c>
    </row>
    <row r="1746" spans="1:27" x14ac:dyDescent="0.3">
      <c r="A1746" t="s">
        <v>1208</v>
      </c>
      <c r="B1746" t="s">
        <v>2310</v>
      </c>
      <c r="C1746" t="s">
        <v>844</v>
      </c>
      <c r="D1746">
        <v>15</v>
      </c>
      <c r="E1746">
        <v>46</v>
      </c>
      <c r="F1746">
        <v>111</v>
      </c>
      <c r="G1746">
        <v>137</v>
      </c>
      <c r="H1746">
        <v>144</v>
      </c>
      <c r="I1746">
        <v>136</v>
      </c>
      <c r="J1746">
        <v>121</v>
      </c>
      <c r="K1746">
        <v>90</v>
      </c>
      <c r="Z1746">
        <v>800</v>
      </c>
      <c r="AA1746" t="s">
        <v>1963</v>
      </c>
    </row>
    <row r="1747" spans="1:27" x14ac:dyDescent="0.3">
      <c r="A1747" t="s">
        <v>1208</v>
      </c>
      <c r="B1747" t="s">
        <v>2311</v>
      </c>
      <c r="C1747" t="s">
        <v>1317</v>
      </c>
      <c r="D1747">
        <v>8</v>
      </c>
      <c r="E1747">
        <v>16</v>
      </c>
      <c r="F1747">
        <v>45</v>
      </c>
      <c r="G1747">
        <v>53</v>
      </c>
      <c r="H1747">
        <v>55</v>
      </c>
      <c r="I1747">
        <v>55</v>
      </c>
      <c r="J1747">
        <v>49</v>
      </c>
      <c r="K1747">
        <v>39</v>
      </c>
      <c r="Z1747">
        <v>320</v>
      </c>
      <c r="AA1747" t="s">
        <v>1963</v>
      </c>
    </row>
    <row r="1748" spans="1:27" x14ac:dyDescent="0.3">
      <c r="A1748" t="s">
        <v>1208</v>
      </c>
      <c r="B1748" t="s">
        <v>1984</v>
      </c>
      <c r="C1748" t="s">
        <v>1215</v>
      </c>
      <c r="D1748">
        <v>12</v>
      </c>
      <c r="E1748">
        <v>34</v>
      </c>
      <c r="F1748">
        <v>34</v>
      </c>
      <c r="G1748">
        <v>34</v>
      </c>
      <c r="H1748">
        <v>39</v>
      </c>
      <c r="I1748">
        <v>34</v>
      </c>
      <c r="J1748">
        <v>30</v>
      </c>
      <c r="K1748">
        <v>24</v>
      </c>
      <c r="Z1748">
        <v>241</v>
      </c>
      <c r="AA1748" t="s">
        <v>1963</v>
      </c>
    </row>
    <row r="1749" spans="1:27" x14ac:dyDescent="0.3">
      <c r="A1749" t="s">
        <v>1208</v>
      </c>
      <c r="B1749" t="s">
        <v>1985</v>
      </c>
      <c r="C1749" t="s">
        <v>978</v>
      </c>
      <c r="D1749">
        <v>16</v>
      </c>
      <c r="E1749">
        <v>25</v>
      </c>
      <c r="F1749">
        <v>58</v>
      </c>
      <c r="G1749">
        <v>74</v>
      </c>
      <c r="H1749">
        <v>78</v>
      </c>
      <c r="I1749">
        <v>76</v>
      </c>
      <c r="J1749">
        <v>67</v>
      </c>
      <c r="K1749">
        <v>50</v>
      </c>
      <c r="Z1749">
        <v>444</v>
      </c>
      <c r="AA1749" t="s">
        <v>1963</v>
      </c>
    </row>
    <row r="1750" spans="1:27" x14ac:dyDescent="0.3">
      <c r="A1750" t="s">
        <v>1208</v>
      </c>
      <c r="B1750" t="s">
        <v>1986</v>
      </c>
      <c r="C1750" t="s">
        <v>857</v>
      </c>
      <c r="D1750">
        <v>6</v>
      </c>
      <c r="E1750">
        <v>14</v>
      </c>
      <c r="F1750">
        <v>36</v>
      </c>
      <c r="G1750">
        <v>47</v>
      </c>
      <c r="H1750">
        <v>49</v>
      </c>
      <c r="I1750">
        <v>50</v>
      </c>
      <c r="J1750">
        <v>46</v>
      </c>
      <c r="K1750">
        <v>34</v>
      </c>
      <c r="Z1750">
        <v>282</v>
      </c>
      <c r="AA1750" t="s">
        <v>1963</v>
      </c>
    </row>
    <row r="1751" spans="1:27" x14ac:dyDescent="0.3">
      <c r="A1751" t="s">
        <v>1208</v>
      </c>
      <c r="B1751" t="s">
        <v>2312</v>
      </c>
      <c r="C1751" t="s">
        <v>978</v>
      </c>
      <c r="D1751">
        <v>12</v>
      </c>
      <c r="E1751">
        <v>29</v>
      </c>
      <c r="F1751">
        <v>77</v>
      </c>
      <c r="G1751">
        <v>90</v>
      </c>
      <c r="H1751">
        <v>93</v>
      </c>
      <c r="I1751">
        <v>90</v>
      </c>
      <c r="J1751">
        <v>87</v>
      </c>
      <c r="K1751">
        <v>66</v>
      </c>
      <c r="Z1751">
        <v>544</v>
      </c>
      <c r="AA1751" t="s">
        <v>1963</v>
      </c>
    </row>
    <row r="1752" spans="1:27" x14ac:dyDescent="0.3">
      <c r="A1752" t="s">
        <v>1208</v>
      </c>
      <c r="B1752" t="s">
        <v>2313</v>
      </c>
      <c r="C1752" t="s">
        <v>857</v>
      </c>
      <c r="D1752">
        <v>1</v>
      </c>
      <c r="E1752">
        <v>2</v>
      </c>
      <c r="F1752">
        <v>6</v>
      </c>
      <c r="G1752">
        <v>9</v>
      </c>
      <c r="H1752">
        <v>12</v>
      </c>
      <c r="I1752">
        <v>10</v>
      </c>
      <c r="J1752">
        <v>7</v>
      </c>
      <c r="K1752">
        <v>7</v>
      </c>
      <c r="Z1752">
        <v>54</v>
      </c>
      <c r="AA1752" t="s">
        <v>1963</v>
      </c>
    </row>
    <row r="1753" spans="1:27" x14ac:dyDescent="0.3">
      <c r="A1753" t="s">
        <v>1208</v>
      </c>
      <c r="B1753" t="s">
        <v>2314</v>
      </c>
      <c r="C1753" t="s">
        <v>978</v>
      </c>
      <c r="D1753">
        <v>11</v>
      </c>
      <c r="E1753">
        <v>30</v>
      </c>
      <c r="F1753">
        <v>71</v>
      </c>
      <c r="G1753">
        <v>86</v>
      </c>
      <c r="H1753">
        <v>91</v>
      </c>
      <c r="I1753">
        <v>87</v>
      </c>
      <c r="J1753">
        <v>78</v>
      </c>
      <c r="K1753">
        <v>58</v>
      </c>
      <c r="Z1753">
        <v>512</v>
      </c>
      <c r="AA1753" t="s">
        <v>1963</v>
      </c>
    </row>
    <row r="1754" spans="1:27" x14ac:dyDescent="0.3">
      <c r="A1754" t="s">
        <v>1208</v>
      </c>
      <c r="B1754" t="s">
        <v>2315</v>
      </c>
      <c r="C1754" t="s">
        <v>857</v>
      </c>
      <c r="D1754">
        <v>6</v>
      </c>
      <c r="E1754">
        <v>16</v>
      </c>
      <c r="F1754">
        <v>40</v>
      </c>
      <c r="G1754">
        <v>49</v>
      </c>
      <c r="H1754">
        <v>50</v>
      </c>
      <c r="I1754">
        <v>47</v>
      </c>
      <c r="J1754">
        <v>43</v>
      </c>
      <c r="K1754">
        <v>32</v>
      </c>
      <c r="Z1754">
        <v>283</v>
      </c>
      <c r="AA1754" t="s">
        <v>1963</v>
      </c>
    </row>
    <row r="1755" spans="1:27" x14ac:dyDescent="0.3">
      <c r="A1755" t="s">
        <v>1208</v>
      </c>
      <c r="B1755" t="s">
        <v>2316</v>
      </c>
      <c r="C1755" t="s">
        <v>978</v>
      </c>
      <c r="D1755">
        <v>5</v>
      </c>
      <c r="E1755">
        <v>17</v>
      </c>
      <c r="F1755">
        <v>49</v>
      </c>
      <c r="G1755">
        <v>58</v>
      </c>
      <c r="H1755">
        <v>59</v>
      </c>
      <c r="I1755">
        <v>55</v>
      </c>
      <c r="J1755">
        <v>51</v>
      </c>
      <c r="K1755">
        <v>37</v>
      </c>
      <c r="Z1755">
        <v>331</v>
      </c>
      <c r="AA1755" t="s">
        <v>1963</v>
      </c>
    </row>
    <row r="1756" spans="1:27" x14ac:dyDescent="0.3">
      <c r="A1756" t="s">
        <v>1208</v>
      </c>
      <c r="B1756" t="s">
        <v>2317</v>
      </c>
      <c r="C1756" t="s">
        <v>1038</v>
      </c>
      <c r="D1756">
        <v>4</v>
      </c>
      <c r="E1756">
        <v>11</v>
      </c>
      <c r="F1756">
        <v>27</v>
      </c>
      <c r="G1756">
        <v>33</v>
      </c>
      <c r="H1756">
        <v>34</v>
      </c>
      <c r="I1756">
        <v>32</v>
      </c>
      <c r="J1756">
        <v>29</v>
      </c>
      <c r="K1756">
        <v>21</v>
      </c>
      <c r="Z1756">
        <v>191</v>
      </c>
      <c r="AA1756" t="s">
        <v>1963</v>
      </c>
    </row>
    <row r="1757" spans="1:27" x14ac:dyDescent="0.3">
      <c r="A1757" t="s">
        <v>1208</v>
      </c>
      <c r="B1757" t="s">
        <v>2318</v>
      </c>
      <c r="C1757" t="s">
        <v>857</v>
      </c>
      <c r="D1757">
        <v>1</v>
      </c>
      <c r="F1757">
        <v>2</v>
      </c>
      <c r="H1757">
        <v>1</v>
      </c>
      <c r="J1757">
        <v>2</v>
      </c>
      <c r="Z1757">
        <v>6</v>
      </c>
      <c r="AA1757" t="s">
        <v>1963</v>
      </c>
    </row>
    <row r="1758" spans="1:27" x14ac:dyDescent="0.3">
      <c r="A1758" t="s">
        <v>1208</v>
      </c>
      <c r="B1758" t="s">
        <v>2319</v>
      </c>
      <c r="C1758" t="s">
        <v>978</v>
      </c>
      <c r="D1758">
        <v>8</v>
      </c>
      <c r="E1758">
        <v>21</v>
      </c>
      <c r="F1758">
        <v>53</v>
      </c>
      <c r="G1758">
        <v>65</v>
      </c>
      <c r="H1758">
        <v>69</v>
      </c>
      <c r="I1758">
        <v>65</v>
      </c>
      <c r="J1758">
        <v>60</v>
      </c>
      <c r="K1758">
        <v>44</v>
      </c>
      <c r="Z1758">
        <v>385</v>
      </c>
      <c r="AA1758" t="s">
        <v>1963</v>
      </c>
    </row>
    <row r="1759" spans="1:27" x14ac:dyDescent="0.3">
      <c r="A1759" t="s">
        <v>1208</v>
      </c>
      <c r="B1759" t="s">
        <v>2320</v>
      </c>
      <c r="C1759" t="s">
        <v>1038</v>
      </c>
      <c r="D1759">
        <v>6</v>
      </c>
      <c r="E1759">
        <v>18</v>
      </c>
      <c r="F1759">
        <v>42</v>
      </c>
      <c r="G1759">
        <v>51</v>
      </c>
      <c r="H1759">
        <v>54</v>
      </c>
      <c r="I1759">
        <v>51</v>
      </c>
      <c r="J1759">
        <v>45</v>
      </c>
      <c r="K1759">
        <v>33</v>
      </c>
      <c r="Z1759">
        <v>300</v>
      </c>
      <c r="AA1759" t="s">
        <v>1963</v>
      </c>
    </row>
    <row r="1760" spans="1:27" x14ac:dyDescent="0.3">
      <c r="A1760" t="s">
        <v>1208</v>
      </c>
      <c r="B1760" t="s">
        <v>2321</v>
      </c>
      <c r="C1760" t="s">
        <v>857</v>
      </c>
      <c r="D1760">
        <v>1</v>
      </c>
      <c r="E1760">
        <v>5</v>
      </c>
      <c r="F1760">
        <v>19</v>
      </c>
      <c r="G1760">
        <v>32</v>
      </c>
      <c r="H1760">
        <v>34</v>
      </c>
      <c r="I1760">
        <v>31</v>
      </c>
      <c r="J1760">
        <v>28</v>
      </c>
      <c r="K1760">
        <v>22</v>
      </c>
      <c r="Z1760">
        <v>172</v>
      </c>
      <c r="AA1760" t="s">
        <v>1963</v>
      </c>
    </row>
    <row r="1761" spans="1:27" x14ac:dyDescent="0.3">
      <c r="A1761" t="s">
        <v>1208</v>
      </c>
      <c r="B1761" t="s">
        <v>1987</v>
      </c>
      <c r="C1761" t="s">
        <v>1419</v>
      </c>
      <c r="D1761">
        <v>3</v>
      </c>
      <c r="E1761">
        <v>9</v>
      </c>
      <c r="F1761">
        <v>18</v>
      </c>
      <c r="G1761">
        <v>21</v>
      </c>
      <c r="H1761">
        <v>24</v>
      </c>
      <c r="I1761">
        <v>20</v>
      </c>
      <c r="J1761">
        <v>18</v>
      </c>
      <c r="K1761">
        <v>16</v>
      </c>
      <c r="Z1761">
        <v>129</v>
      </c>
      <c r="AA1761" t="s">
        <v>1963</v>
      </c>
    </row>
    <row r="1762" spans="1:27" x14ac:dyDescent="0.3">
      <c r="A1762" t="s">
        <v>1208</v>
      </c>
      <c r="B1762" t="s">
        <v>1988</v>
      </c>
      <c r="C1762" t="s">
        <v>1038</v>
      </c>
      <c r="D1762">
        <v>4</v>
      </c>
      <c r="E1762">
        <v>13</v>
      </c>
      <c r="F1762">
        <v>28</v>
      </c>
      <c r="G1762">
        <v>34</v>
      </c>
      <c r="H1762">
        <v>29</v>
      </c>
      <c r="I1762">
        <v>28</v>
      </c>
      <c r="J1762">
        <v>25</v>
      </c>
      <c r="K1762">
        <v>17</v>
      </c>
      <c r="Z1762">
        <v>178</v>
      </c>
      <c r="AA1762" t="s">
        <v>1963</v>
      </c>
    </row>
    <row r="1763" spans="1:27" x14ac:dyDescent="0.3">
      <c r="A1763" t="s">
        <v>1208</v>
      </c>
      <c r="B1763" t="s">
        <v>1989</v>
      </c>
      <c r="C1763" t="s">
        <v>1419</v>
      </c>
      <c r="F1763">
        <v>2</v>
      </c>
      <c r="G1763">
        <v>7</v>
      </c>
      <c r="H1763">
        <v>8</v>
      </c>
      <c r="I1763">
        <v>6</v>
      </c>
      <c r="J1763">
        <v>4</v>
      </c>
      <c r="K1763">
        <v>4</v>
      </c>
      <c r="Z1763">
        <v>31</v>
      </c>
      <c r="AA1763" t="s">
        <v>1963</v>
      </c>
    </row>
    <row r="1764" spans="1:27" x14ac:dyDescent="0.3">
      <c r="A1764" t="s">
        <v>1208</v>
      </c>
      <c r="B1764" t="s">
        <v>2322</v>
      </c>
      <c r="C1764" t="s">
        <v>1242</v>
      </c>
      <c r="E1764">
        <v>1</v>
      </c>
      <c r="F1764">
        <v>5</v>
      </c>
      <c r="G1764">
        <v>7</v>
      </c>
      <c r="H1764">
        <v>10</v>
      </c>
      <c r="I1764">
        <v>9</v>
      </c>
      <c r="J1764">
        <v>7</v>
      </c>
      <c r="K1764">
        <v>5</v>
      </c>
      <c r="Z1764">
        <v>44</v>
      </c>
      <c r="AA1764" t="s">
        <v>1963</v>
      </c>
    </row>
    <row r="1765" spans="1:27" x14ac:dyDescent="0.3">
      <c r="A1765" t="s">
        <v>1208</v>
      </c>
      <c r="B1765" t="s">
        <v>1990</v>
      </c>
      <c r="C1765" t="s">
        <v>857</v>
      </c>
      <c r="D1765">
        <v>5</v>
      </c>
      <c r="E1765">
        <v>18</v>
      </c>
      <c r="F1765">
        <v>35</v>
      </c>
      <c r="G1765">
        <v>43</v>
      </c>
      <c r="H1765">
        <v>43</v>
      </c>
      <c r="I1765">
        <v>41</v>
      </c>
      <c r="J1765">
        <v>36</v>
      </c>
      <c r="K1765">
        <v>15</v>
      </c>
      <c r="Z1765">
        <v>236</v>
      </c>
      <c r="AA1765" t="s">
        <v>1963</v>
      </c>
    </row>
    <row r="1766" spans="1:27" x14ac:dyDescent="0.3">
      <c r="A1766" t="s">
        <v>1208</v>
      </c>
      <c r="B1766" t="s">
        <v>2323</v>
      </c>
      <c r="C1766" t="s">
        <v>872</v>
      </c>
      <c r="D1766">
        <v>2</v>
      </c>
      <c r="E1766">
        <v>8</v>
      </c>
      <c r="F1766">
        <v>17</v>
      </c>
      <c r="G1766">
        <v>24</v>
      </c>
      <c r="H1766">
        <v>28</v>
      </c>
      <c r="I1766">
        <v>25</v>
      </c>
      <c r="J1766">
        <v>23</v>
      </c>
      <c r="K1766">
        <v>17</v>
      </c>
      <c r="Z1766">
        <v>144</v>
      </c>
      <c r="AA1766" t="s">
        <v>1963</v>
      </c>
    </row>
    <row r="1767" spans="1:27" x14ac:dyDescent="0.3">
      <c r="A1767" t="s">
        <v>1208</v>
      </c>
      <c r="B1767" t="s">
        <v>1991</v>
      </c>
      <c r="C1767" t="s">
        <v>857</v>
      </c>
      <c r="D1767">
        <v>5</v>
      </c>
      <c r="E1767">
        <v>3</v>
      </c>
      <c r="F1767">
        <v>5</v>
      </c>
      <c r="G1767">
        <v>12</v>
      </c>
      <c r="H1767">
        <v>20</v>
      </c>
      <c r="I1767">
        <v>17</v>
      </c>
      <c r="J1767">
        <v>15</v>
      </c>
      <c r="K1767">
        <v>15</v>
      </c>
      <c r="Z1767">
        <v>92</v>
      </c>
      <c r="AA1767" t="s">
        <v>1963</v>
      </c>
    </row>
    <row r="1768" spans="1:27" x14ac:dyDescent="0.3">
      <c r="A1768" t="s">
        <v>1208</v>
      </c>
      <c r="B1768" t="s">
        <v>1992</v>
      </c>
      <c r="C1768" t="s">
        <v>978</v>
      </c>
      <c r="D1768">
        <v>5</v>
      </c>
      <c r="E1768">
        <v>15</v>
      </c>
      <c r="F1768">
        <v>22</v>
      </c>
      <c r="G1768">
        <v>24</v>
      </c>
      <c r="H1768">
        <v>27</v>
      </c>
      <c r="I1768">
        <v>25</v>
      </c>
      <c r="J1768">
        <v>21</v>
      </c>
      <c r="K1768">
        <v>24</v>
      </c>
      <c r="Z1768">
        <v>163</v>
      </c>
      <c r="AA1768" t="s">
        <v>1963</v>
      </c>
    </row>
    <row r="1769" spans="1:27" x14ac:dyDescent="0.3">
      <c r="A1769" t="s">
        <v>1208</v>
      </c>
      <c r="B1769" t="s">
        <v>2324</v>
      </c>
      <c r="C1769" t="s">
        <v>2038</v>
      </c>
      <c r="D1769">
        <v>1</v>
      </c>
      <c r="E1769">
        <v>2</v>
      </c>
      <c r="F1769">
        <v>8</v>
      </c>
      <c r="G1769">
        <v>13</v>
      </c>
      <c r="H1769">
        <v>16</v>
      </c>
      <c r="I1769">
        <v>13</v>
      </c>
      <c r="J1769">
        <v>12</v>
      </c>
      <c r="K1769">
        <v>10</v>
      </c>
      <c r="Z1769">
        <v>75</v>
      </c>
      <c r="AA1769" t="s">
        <v>1963</v>
      </c>
    </row>
    <row r="1770" spans="1:27" x14ac:dyDescent="0.3">
      <c r="A1770" t="s">
        <v>1208</v>
      </c>
      <c r="B1770" t="s">
        <v>1993</v>
      </c>
      <c r="C1770" t="s">
        <v>978</v>
      </c>
      <c r="D1770">
        <v>1</v>
      </c>
      <c r="E1770">
        <v>7</v>
      </c>
      <c r="F1770">
        <v>6</v>
      </c>
      <c r="G1770">
        <v>12</v>
      </c>
      <c r="H1770">
        <v>13</v>
      </c>
      <c r="I1770">
        <v>13</v>
      </c>
      <c r="J1770">
        <v>10</v>
      </c>
      <c r="K1770">
        <v>7</v>
      </c>
      <c r="Z1770">
        <v>69</v>
      </c>
      <c r="AA1770" t="s">
        <v>1963</v>
      </c>
    </row>
    <row r="1771" spans="1:27" x14ac:dyDescent="0.3">
      <c r="A1771" t="s">
        <v>1208</v>
      </c>
      <c r="B1771" t="s">
        <v>2325</v>
      </c>
      <c r="C1771" t="s">
        <v>2271</v>
      </c>
      <c r="D1771">
        <v>6</v>
      </c>
      <c r="E1771">
        <v>15</v>
      </c>
      <c r="F1771">
        <v>32</v>
      </c>
      <c r="G1771">
        <v>40</v>
      </c>
      <c r="H1771">
        <v>41</v>
      </c>
      <c r="I1771">
        <v>39</v>
      </c>
      <c r="J1771">
        <v>38</v>
      </c>
      <c r="K1771">
        <v>31</v>
      </c>
      <c r="Z1771">
        <v>242</v>
      </c>
      <c r="AA1771" t="s">
        <v>1963</v>
      </c>
    </row>
    <row r="1772" spans="1:27" x14ac:dyDescent="0.3">
      <c r="A1772" t="s">
        <v>1208</v>
      </c>
      <c r="B1772" t="s">
        <v>1994</v>
      </c>
      <c r="C1772" t="s">
        <v>947</v>
      </c>
      <c r="D1772">
        <v>2</v>
      </c>
      <c r="E1772">
        <v>11</v>
      </c>
      <c r="F1772">
        <v>16</v>
      </c>
      <c r="G1772">
        <v>17</v>
      </c>
      <c r="H1772">
        <v>16</v>
      </c>
      <c r="I1772">
        <v>15</v>
      </c>
      <c r="J1772">
        <v>11</v>
      </c>
      <c r="Z1772">
        <v>88</v>
      </c>
      <c r="AA1772" t="s">
        <v>1963</v>
      </c>
    </row>
    <row r="1773" spans="1:27" x14ac:dyDescent="0.3">
      <c r="A1773" t="s">
        <v>1208</v>
      </c>
      <c r="B1773" t="s">
        <v>1995</v>
      </c>
      <c r="C1773" t="s">
        <v>945</v>
      </c>
      <c r="E1773">
        <v>9</v>
      </c>
      <c r="F1773">
        <v>37</v>
      </c>
      <c r="G1773">
        <v>50</v>
      </c>
      <c r="H1773">
        <v>50</v>
      </c>
      <c r="I1773">
        <v>58</v>
      </c>
      <c r="J1773">
        <v>52</v>
      </c>
      <c r="K1773">
        <v>45</v>
      </c>
      <c r="Z1773">
        <v>301</v>
      </c>
      <c r="AA1773" t="s">
        <v>1963</v>
      </c>
    </row>
    <row r="1774" spans="1:27" x14ac:dyDescent="0.3">
      <c r="A1774" t="s">
        <v>1208</v>
      </c>
      <c r="B1774" t="s">
        <v>1996</v>
      </c>
      <c r="C1774" t="s">
        <v>844</v>
      </c>
      <c r="F1774">
        <v>8</v>
      </c>
      <c r="G1774">
        <v>14</v>
      </c>
      <c r="H1774">
        <v>29</v>
      </c>
      <c r="I1774">
        <v>29</v>
      </c>
      <c r="J1774">
        <v>52</v>
      </c>
      <c r="K1774">
        <v>48</v>
      </c>
      <c r="Z1774">
        <v>180</v>
      </c>
      <c r="AA1774" t="s">
        <v>1963</v>
      </c>
    </row>
    <row r="1775" spans="1:27" x14ac:dyDescent="0.3">
      <c r="A1775" t="s">
        <v>1208</v>
      </c>
      <c r="B1775" t="s">
        <v>1997</v>
      </c>
      <c r="C1775" t="s">
        <v>844</v>
      </c>
      <c r="E1775">
        <v>9</v>
      </c>
      <c r="F1775">
        <v>16</v>
      </c>
      <c r="G1775">
        <v>15</v>
      </c>
      <c r="H1775">
        <v>14</v>
      </c>
      <c r="I1775">
        <v>15</v>
      </c>
      <c r="J1775">
        <v>10</v>
      </c>
      <c r="K1775">
        <v>20</v>
      </c>
      <c r="Z1775">
        <v>99</v>
      </c>
      <c r="AA1775" t="s">
        <v>1963</v>
      </c>
    </row>
    <row r="1776" spans="1:27" x14ac:dyDescent="0.3">
      <c r="A1776" t="s">
        <v>1208</v>
      </c>
      <c r="B1776" t="s">
        <v>1998</v>
      </c>
      <c r="C1776" t="s">
        <v>1024</v>
      </c>
      <c r="E1776">
        <v>14</v>
      </c>
      <c r="F1776">
        <v>24</v>
      </c>
      <c r="G1776">
        <v>20</v>
      </c>
      <c r="H1776">
        <v>22</v>
      </c>
      <c r="I1776">
        <v>25</v>
      </c>
      <c r="J1776">
        <v>18</v>
      </c>
      <c r="K1776">
        <v>23</v>
      </c>
      <c r="Z1776">
        <v>146</v>
      </c>
      <c r="AA1776" t="s">
        <v>1963</v>
      </c>
    </row>
    <row r="1777" spans="1:27" x14ac:dyDescent="0.3">
      <c r="A1777" t="s">
        <v>1208</v>
      </c>
      <c r="B1777" t="s">
        <v>1999</v>
      </c>
      <c r="C1777" t="s">
        <v>945</v>
      </c>
      <c r="E1777">
        <v>1</v>
      </c>
      <c r="F1777">
        <v>1</v>
      </c>
      <c r="G1777">
        <v>17</v>
      </c>
      <c r="H1777">
        <v>30</v>
      </c>
      <c r="I1777">
        <v>32</v>
      </c>
      <c r="J1777">
        <v>23</v>
      </c>
      <c r="K1777">
        <v>19</v>
      </c>
      <c r="Z1777">
        <v>123</v>
      </c>
      <c r="AA1777" t="s">
        <v>1963</v>
      </c>
    </row>
    <row r="1778" spans="1:27" x14ac:dyDescent="0.3">
      <c r="A1778" t="s">
        <v>1975</v>
      </c>
      <c r="B1778" t="s">
        <v>1999</v>
      </c>
      <c r="C1778" t="s">
        <v>945</v>
      </c>
      <c r="E1778">
        <v>5</v>
      </c>
      <c r="F1778">
        <v>10</v>
      </c>
      <c r="G1778">
        <v>10</v>
      </c>
      <c r="H1778">
        <v>15</v>
      </c>
      <c r="I1778">
        <v>15</v>
      </c>
      <c r="J1778">
        <v>15</v>
      </c>
      <c r="K1778">
        <v>15</v>
      </c>
      <c r="Z1778">
        <v>85</v>
      </c>
      <c r="AA1778" t="s">
        <v>1963</v>
      </c>
    </row>
    <row r="1779" spans="1:27" x14ac:dyDescent="0.3">
      <c r="A1779" t="s">
        <v>1208</v>
      </c>
      <c r="B1779" t="s">
        <v>2000</v>
      </c>
      <c r="C1779" t="s">
        <v>844</v>
      </c>
      <c r="E1779">
        <v>7</v>
      </c>
      <c r="F1779">
        <v>1</v>
      </c>
      <c r="G1779">
        <v>4</v>
      </c>
      <c r="H1779">
        <v>20</v>
      </c>
      <c r="I1779">
        <v>18</v>
      </c>
      <c r="J1779">
        <v>10</v>
      </c>
      <c r="K1779">
        <v>5</v>
      </c>
      <c r="Z1779">
        <v>65</v>
      </c>
      <c r="AA1779" t="s">
        <v>1963</v>
      </c>
    </row>
    <row r="1780" spans="1:27" x14ac:dyDescent="0.3">
      <c r="A1780" t="s">
        <v>1975</v>
      </c>
      <c r="B1780" t="s">
        <v>2000</v>
      </c>
      <c r="C1780" t="s">
        <v>844</v>
      </c>
      <c r="E1780">
        <v>5</v>
      </c>
      <c r="F1780">
        <v>10</v>
      </c>
      <c r="G1780">
        <v>10</v>
      </c>
      <c r="H1780">
        <v>15</v>
      </c>
      <c r="I1780">
        <v>15</v>
      </c>
      <c r="J1780">
        <v>15</v>
      </c>
      <c r="K1780">
        <v>15</v>
      </c>
      <c r="Z1780">
        <v>85</v>
      </c>
      <c r="AA1780" t="s">
        <v>1963</v>
      </c>
    </row>
    <row r="1781" spans="1:27" x14ac:dyDescent="0.3">
      <c r="A1781" t="s">
        <v>1208</v>
      </c>
      <c r="B1781" t="s">
        <v>2001</v>
      </c>
      <c r="C1781" t="s">
        <v>945</v>
      </c>
      <c r="K1781">
        <v>7</v>
      </c>
      <c r="Z1781">
        <v>7</v>
      </c>
      <c r="AA1781" t="s">
        <v>1963</v>
      </c>
    </row>
    <row r="1782" spans="1:27" x14ac:dyDescent="0.3">
      <c r="A1782" t="s">
        <v>1208</v>
      </c>
      <c r="B1782" t="s">
        <v>2002</v>
      </c>
      <c r="C1782" t="s">
        <v>978</v>
      </c>
      <c r="F1782">
        <v>14</v>
      </c>
      <c r="G1782">
        <v>22</v>
      </c>
      <c r="H1782">
        <v>42</v>
      </c>
      <c r="I1782">
        <v>57</v>
      </c>
      <c r="J1782">
        <v>57</v>
      </c>
      <c r="K1782">
        <v>44</v>
      </c>
      <c r="Z1782">
        <v>236</v>
      </c>
      <c r="AA1782" t="s">
        <v>1963</v>
      </c>
    </row>
    <row r="1783" spans="1:27" x14ac:dyDescent="0.3">
      <c r="A1783" t="s">
        <v>1208</v>
      </c>
      <c r="B1783" t="s">
        <v>2003</v>
      </c>
      <c r="C1783" t="s">
        <v>1923</v>
      </c>
      <c r="E1783">
        <v>4</v>
      </c>
      <c r="F1783">
        <v>8</v>
      </c>
      <c r="G1783">
        <v>42</v>
      </c>
      <c r="H1783">
        <v>41</v>
      </c>
      <c r="I1783">
        <v>42</v>
      </c>
      <c r="J1783">
        <v>38</v>
      </c>
      <c r="Z1783">
        <v>175</v>
      </c>
      <c r="AA1783" t="s">
        <v>1963</v>
      </c>
    </row>
    <row r="1784" spans="1:27" x14ac:dyDescent="0.3">
      <c r="A1784" t="s">
        <v>1208</v>
      </c>
      <c r="B1784" t="s">
        <v>2004</v>
      </c>
      <c r="C1784" t="s">
        <v>844</v>
      </c>
      <c r="H1784">
        <v>11</v>
      </c>
      <c r="I1784">
        <v>31</v>
      </c>
      <c r="J1784">
        <v>56</v>
      </c>
      <c r="K1784">
        <v>72</v>
      </c>
      <c r="Z1784">
        <v>170</v>
      </c>
      <c r="AA1784" t="s">
        <v>1963</v>
      </c>
    </row>
    <row r="1785" spans="1:27" x14ac:dyDescent="0.3">
      <c r="A1785" t="s">
        <v>1208</v>
      </c>
      <c r="B1785" t="s">
        <v>2005</v>
      </c>
      <c r="C1785" t="s">
        <v>2006</v>
      </c>
      <c r="K1785">
        <v>7</v>
      </c>
      <c r="Z1785">
        <v>7</v>
      </c>
      <c r="AA1785" t="s">
        <v>1963</v>
      </c>
    </row>
    <row r="1786" spans="1:27" x14ac:dyDescent="0.3">
      <c r="A1786" t="s">
        <v>1208</v>
      </c>
      <c r="B1786" t="s">
        <v>2007</v>
      </c>
      <c r="C1786" t="s">
        <v>1217</v>
      </c>
      <c r="K1786">
        <v>2</v>
      </c>
      <c r="Z1786">
        <v>2</v>
      </c>
      <c r="AA1786" t="s">
        <v>1963</v>
      </c>
    </row>
    <row r="1787" spans="1:27" x14ac:dyDescent="0.3">
      <c r="A1787" t="s">
        <v>1208</v>
      </c>
      <c r="B1787" t="s">
        <v>2326</v>
      </c>
      <c r="C1787" t="s">
        <v>844</v>
      </c>
      <c r="E1787">
        <v>4</v>
      </c>
      <c r="F1787">
        <v>9</v>
      </c>
      <c r="G1787">
        <v>19</v>
      </c>
      <c r="H1787">
        <v>27</v>
      </c>
      <c r="I1787">
        <v>30</v>
      </c>
      <c r="J1787">
        <v>26</v>
      </c>
      <c r="K1787">
        <v>20</v>
      </c>
      <c r="Z1787">
        <v>135</v>
      </c>
      <c r="AA1787" t="s">
        <v>1963</v>
      </c>
    </row>
    <row r="1788" spans="1:27" x14ac:dyDescent="0.3">
      <c r="A1788" t="s">
        <v>1208</v>
      </c>
      <c r="B1788" t="s">
        <v>2327</v>
      </c>
      <c r="C1788" t="s">
        <v>857</v>
      </c>
      <c r="G1788">
        <v>6</v>
      </c>
      <c r="H1788">
        <v>14</v>
      </c>
      <c r="I1788">
        <v>19</v>
      </c>
      <c r="J1788">
        <v>15</v>
      </c>
      <c r="K1788">
        <v>13</v>
      </c>
      <c r="Z1788">
        <v>67</v>
      </c>
      <c r="AA1788" t="s">
        <v>1963</v>
      </c>
    </row>
    <row r="1789" spans="1:27" x14ac:dyDescent="0.3">
      <c r="A1789" t="s">
        <v>1208</v>
      </c>
      <c r="B1789" t="s">
        <v>2328</v>
      </c>
      <c r="C1789" t="s">
        <v>857</v>
      </c>
      <c r="E1789">
        <v>24</v>
      </c>
      <c r="F1789">
        <v>44</v>
      </c>
      <c r="G1789">
        <v>66</v>
      </c>
      <c r="H1789">
        <v>96</v>
      </c>
      <c r="I1789">
        <v>110</v>
      </c>
      <c r="J1789">
        <v>99</v>
      </c>
      <c r="K1789">
        <v>63</v>
      </c>
      <c r="Z1789">
        <v>502</v>
      </c>
      <c r="AA1789" t="s">
        <v>1963</v>
      </c>
    </row>
    <row r="1790" spans="1:27" x14ac:dyDescent="0.3">
      <c r="A1790" t="s">
        <v>1208</v>
      </c>
      <c r="B1790" t="s">
        <v>2008</v>
      </c>
      <c r="C1790" t="s">
        <v>1311</v>
      </c>
      <c r="E1790">
        <v>1</v>
      </c>
      <c r="G1790">
        <v>7</v>
      </c>
      <c r="H1790">
        <v>6</v>
      </c>
      <c r="I1790">
        <v>7</v>
      </c>
      <c r="J1790">
        <v>5</v>
      </c>
      <c r="K1790">
        <v>3</v>
      </c>
      <c r="Z1790">
        <v>29</v>
      </c>
      <c r="AA1790" t="s">
        <v>1963</v>
      </c>
    </row>
    <row r="1791" spans="1:27" x14ac:dyDescent="0.3">
      <c r="A1791" t="s">
        <v>1208</v>
      </c>
      <c r="B1791" t="s">
        <v>2329</v>
      </c>
      <c r="C1791" t="s">
        <v>1460</v>
      </c>
      <c r="E1791">
        <v>10</v>
      </c>
      <c r="F1791">
        <v>20</v>
      </c>
      <c r="G1791">
        <v>28</v>
      </c>
      <c r="H1791">
        <v>38</v>
      </c>
      <c r="I1791">
        <v>42</v>
      </c>
      <c r="J1791">
        <v>38</v>
      </c>
      <c r="K1791">
        <v>24</v>
      </c>
      <c r="Z1791">
        <v>200</v>
      </c>
      <c r="AA1791" t="s">
        <v>1963</v>
      </c>
    </row>
    <row r="1792" spans="1:27" x14ac:dyDescent="0.3">
      <c r="A1792" t="s">
        <v>1208</v>
      </c>
      <c r="B1792" t="s">
        <v>2330</v>
      </c>
      <c r="C1792" t="s">
        <v>857</v>
      </c>
      <c r="E1792">
        <v>17</v>
      </c>
      <c r="F1792">
        <v>36</v>
      </c>
      <c r="G1792">
        <v>51</v>
      </c>
      <c r="H1792">
        <v>71</v>
      </c>
      <c r="I1792">
        <v>80</v>
      </c>
      <c r="J1792">
        <v>74</v>
      </c>
      <c r="K1792">
        <v>47</v>
      </c>
      <c r="Z1792">
        <v>376</v>
      </c>
      <c r="AA1792" t="s">
        <v>1963</v>
      </c>
    </row>
    <row r="1793" spans="1:27" x14ac:dyDescent="0.3">
      <c r="A1793" t="s">
        <v>1208</v>
      </c>
      <c r="B1793" t="s">
        <v>2331</v>
      </c>
      <c r="C1793" t="s">
        <v>872</v>
      </c>
      <c r="E1793">
        <v>6</v>
      </c>
      <c r="F1793">
        <v>10</v>
      </c>
      <c r="G1793">
        <v>16</v>
      </c>
      <c r="H1793">
        <v>23</v>
      </c>
      <c r="I1793">
        <v>27</v>
      </c>
      <c r="J1793">
        <v>27</v>
      </c>
      <c r="K1793">
        <v>17</v>
      </c>
      <c r="Z1793">
        <v>126</v>
      </c>
      <c r="AA1793" t="s">
        <v>1963</v>
      </c>
    </row>
    <row r="1794" spans="1:27" x14ac:dyDescent="0.3">
      <c r="A1794" t="s">
        <v>1208</v>
      </c>
      <c r="B1794" t="s">
        <v>2009</v>
      </c>
      <c r="C1794" t="s">
        <v>1404</v>
      </c>
      <c r="E1794">
        <v>2</v>
      </c>
      <c r="G1794">
        <v>8</v>
      </c>
      <c r="H1794">
        <v>17</v>
      </c>
      <c r="I1794">
        <v>18</v>
      </c>
      <c r="J1794">
        <v>16</v>
      </c>
      <c r="K1794">
        <v>15</v>
      </c>
      <c r="Z1794">
        <v>76</v>
      </c>
      <c r="AA1794" t="s">
        <v>1963</v>
      </c>
    </row>
    <row r="1795" spans="1:27" x14ac:dyDescent="0.3">
      <c r="A1795" t="s">
        <v>1208</v>
      </c>
      <c r="B1795" t="s">
        <v>2332</v>
      </c>
      <c r="C1795" t="s">
        <v>978</v>
      </c>
      <c r="E1795">
        <v>9</v>
      </c>
      <c r="F1795">
        <v>17</v>
      </c>
      <c r="G1795">
        <v>24</v>
      </c>
      <c r="H1795">
        <v>34</v>
      </c>
      <c r="I1795">
        <v>40</v>
      </c>
      <c r="J1795">
        <v>37</v>
      </c>
      <c r="K1795">
        <v>23</v>
      </c>
      <c r="Z1795">
        <v>184</v>
      </c>
      <c r="AA1795" t="s">
        <v>1963</v>
      </c>
    </row>
    <row r="1796" spans="1:27" x14ac:dyDescent="0.3">
      <c r="A1796" t="s">
        <v>1208</v>
      </c>
      <c r="B1796" t="s">
        <v>2333</v>
      </c>
      <c r="C1796" t="s">
        <v>978</v>
      </c>
      <c r="E1796">
        <v>7</v>
      </c>
      <c r="F1796">
        <v>19</v>
      </c>
      <c r="G1796">
        <v>25</v>
      </c>
      <c r="H1796">
        <v>41</v>
      </c>
      <c r="I1796">
        <v>50</v>
      </c>
      <c r="J1796">
        <v>48</v>
      </c>
      <c r="K1796">
        <v>33</v>
      </c>
      <c r="Z1796">
        <v>223</v>
      </c>
      <c r="AA1796" t="s">
        <v>1963</v>
      </c>
    </row>
    <row r="1797" spans="1:27" x14ac:dyDescent="0.3">
      <c r="A1797" t="s">
        <v>1208</v>
      </c>
      <c r="B1797" t="s">
        <v>2334</v>
      </c>
      <c r="C1797" t="s">
        <v>857</v>
      </c>
      <c r="F1797">
        <v>5</v>
      </c>
      <c r="G1797">
        <v>7</v>
      </c>
      <c r="H1797">
        <v>9</v>
      </c>
      <c r="I1797">
        <v>13</v>
      </c>
      <c r="J1797">
        <v>13</v>
      </c>
      <c r="K1797">
        <v>11</v>
      </c>
      <c r="Z1797">
        <v>58</v>
      </c>
      <c r="AA1797" t="s">
        <v>1963</v>
      </c>
    </row>
    <row r="1798" spans="1:27" x14ac:dyDescent="0.3">
      <c r="A1798" t="s">
        <v>1208</v>
      </c>
      <c r="B1798" t="s">
        <v>2335</v>
      </c>
      <c r="C1798" t="s">
        <v>844</v>
      </c>
      <c r="E1798">
        <v>13</v>
      </c>
      <c r="F1798">
        <v>25</v>
      </c>
      <c r="G1798">
        <v>35</v>
      </c>
      <c r="H1798">
        <v>48</v>
      </c>
      <c r="I1798">
        <v>53</v>
      </c>
      <c r="J1798">
        <v>48</v>
      </c>
      <c r="K1798">
        <v>30</v>
      </c>
      <c r="Z1798">
        <v>252</v>
      </c>
      <c r="AA1798" t="s">
        <v>1963</v>
      </c>
    </row>
    <row r="1799" spans="1:27" x14ac:dyDescent="0.3">
      <c r="A1799" t="s">
        <v>1208</v>
      </c>
      <c r="B1799" t="s">
        <v>2336</v>
      </c>
      <c r="C1799" t="s">
        <v>1422</v>
      </c>
      <c r="E1799">
        <v>13</v>
      </c>
      <c r="F1799">
        <v>24</v>
      </c>
      <c r="G1799">
        <v>34</v>
      </c>
      <c r="H1799">
        <v>46</v>
      </c>
      <c r="I1799">
        <v>51</v>
      </c>
      <c r="J1799">
        <v>47</v>
      </c>
      <c r="K1799">
        <v>29</v>
      </c>
      <c r="Z1799">
        <v>244</v>
      </c>
      <c r="AA1799" t="s">
        <v>1963</v>
      </c>
    </row>
    <row r="1800" spans="1:27" x14ac:dyDescent="0.3">
      <c r="A1800" t="s">
        <v>1208</v>
      </c>
      <c r="B1800" t="s">
        <v>2337</v>
      </c>
      <c r="C1800" t="s">
        <v>1317</v>
      </c>
      <c r="E1800">
        <v>13</v>
      </c>
      <c r="F1800">
        <v>25</v>
      </c>
      <c r="G1800">
        <v>35</v>
      </c>
      <c r="H1800">
        <v>48</v>
      </c>
      <c r="I1800">
        <v>53</v>
      </c>
      <c r="J1800">
        <v>48</v>
      </c>
      <c r="K1800">
        <v>30</v>
      </c>
      <c r="Z1800">
        <v>252</v>
      </c>
      <c r="AA1800" t="s">
        <v>1963</v>
      </c>
    </row>
    <row r="1801" spans="1:27" x14ac:dyDescent="0.3">
      <c r="A1801" t="s">
        <v>1208</v>
      </c>
      <c r="B1801" t="s">
        <v>2338</v>
      </c>
      <c r="C1801" t="s">
        <v>1419</v>
      </c>
      <c r="E1801">
        <v>13</v>
      </c>
      <c r="F1801">
        <v>25</v>
      </c>
      <c r="G1801">
        <v>35</v>
      </c>
      <c r="H1801">
        <v>48</v>
      </c>
      <c r="I1801">
        <v>53</v>
      </c>
      <c r="J1801">
        <v>48</v>
      </c>
      <c r="K1801">
        <v>30</v>
      </c>
      <c r="Z1801">
        <v>252</v>
      </c>
      <c r="AA1801" t="s">
        <v>1963</v>
      </c>
    </row>
    <row r="1802" spans="1:27" x14ac:dyDescent="0.3">
      <c r="A1802" t="s">
        <v>1208</v>
      </c>
      <c r="B1802" t="s">
        <v>2010</v>
      </c>
      <c r="C1802" t="s">
        <v>1205</v>
      </c>
      <c r="E1802">
        <v>8</v>
      </c>
      <c r="F1802">
        <v>17</v>
      </c>
      <c r="G1802">
        <v>23</v>
      </c>
      <c r="H1802">
        <v>35</v>
      </c>
      <c r="I1802">
        <v>38</v>
      </c>
      <c r="J1802">
        <v>43</v>
      </c>
      <c r="K1802">
        <v>28</v>
      </c>
      <c r="Z1802">
        <v>192</v>
      </c>
      <c r="AA1802" t="s">
        <v>1963</v>
      </c>
    </row>
    <row r="1803" spans="1:27" x14ac:dyDescent="0.3">
      <c r="A1803" t="s">
        <v>1208</v>
      </c>
      <c r="B1803" t="s">
        <v>2011</v>
      </c>
      <c r="C1803" t="s">
        <v>857</v>
      </c>
      <c r="E1803">
        <v>4</v>
      </c>
      <c r="F1803">
        <v>6</v>
      </c>
      <c r="G1803">
        <v>10</v>
      </c>
      <c r="H1803">
        <v>16</v>
      </c>
      <c r="I1803">
        <v>17</v>
      </c>
      <c r="J1803">
        <v>16</v>
      </c>
      <c r="K1803">
        <v>7</v>
      </c>
      <c r="Z1803">
        <v>76</v>
      </c>
      <c r="AA1803" t="s">
        <v>1963</v>
      </c>
    </row>
    <row r="1804" spans="1:27" x14ac:dyDescent="0.3">
      <c r="A1804" t="s">
        <v>1208</v>
      </c>
      <c r="B1804" t="s">
        <v>2012</v>
      </c>
      <c r="C1804" t="s">
        <v>1311</v>
      </c>
      <c r="E1804">
        <v>4</v>
      </c>
      <c r="F1804">
        <v>10</v>
      </c>
      <c r="G1804">
        <v>15</v>
      </c>
      <c r="H1804">
        <v>17</v>
      </c>
      <c r="I1804">
        <v>15</v>
      </c>
      <c r="J1804">
        <v>12</v>
      </c>
      <c r="K1804">
        <v>8</v>
      </c>
      <c r="L1804">
        <v>6</v>
      </c>
      <c r="Z1804">
        <v>87</v>
      </c>
      <c r="AA1804" t="s">
        <v>1963</v>
      </c>
    </row>
    <row r="1805" spans="1:27" x14ac:dyDescent="0.3">
      <c r="A1805" t="s">
        <v>1208</v>
      </c>
      <c r="B1805" t="s">
        <v>2013</v>
      </c>
      <c r="C1805" t="s">
        <v>962</v>
      </c>
      <c r="E1805">
        <v>3</v>
      </c>
      <c r="F1805">
        <v>11</v>
      </c>
      <c r="G1805">
        <v>18</v>
      </c>
      <c r="H1805">
        <v>23</v>
      </c>
      <c r="I1805">
        <v>23</v>
      </c>
      <c r="J1805">
        <v>19</v>
      </c>
      <c r="K1805">
        <v>18</v>
      </c>
      <c r="L1805">
        <v>14</v>
      </c>
      <c r="Z1805">
        <v>129</v>
      </c>
      <c r="AA1805" t="s">
        <v>1963</v>
      </c>
    </row>
    <row r="1806" spans="1:27" x14ac:dyDescent="0.3">
      <c r="A1806" t="s">
        <v>1208</v>
      </c>
      <c r="B1806" t="s">
        <v>2339</v>
      </c>
      <c r="C1806" t="s">
        <v>857</v>
      </c>
      <c r="E1806">
        <v>3</v>
      </c>
      <c r="F1806">
        <v>8</v>
      </c>
      <c r="G1806">
        <v>10</v>
      </c>
      <c r="H1806">
        <v>12</v>
      </c>
      <c r="I1806">
        <v>15</v>
      </c>
      <c r="J1806">
        <v>19</v>
      </c>
      <c r="K1806">
        <v>15</v>
      </c>
      <c r="L1806">
        <v>5</v>
      </c>
      <c r="Z1806">
        <v>87</v>
      </c>
      <c r="AA1806" t="s">
        <v>1963</v>
      </c>
    </row>
    <row r="1807" spans="1:27" x14ac:dyDescent="0.3">
      <c r="A1807" t="s">
        <v>1208</v>
      </c>
      <c r="B1807" t="s">
        <v>2014</v>
      </c>
      <c r="C1807" t="s">
        <v>857</v>
      </c>
      <c r="E1807">
        <v>18</v>
      </c>
      <c r="F1807">
        <v>44</v>
      </c>
      <c r="G1807">
        <v>72</v>
      </c>
      <c r="H1807">
        <v>77</v>
      </c>
      <c r="I1807">
        <v>74</v>
      </c>
      <c r="J1807">
        <v>61</v>
      </c>
      <c r="K1807">
        <v>51</v>
      </c>
      <c r="L1807">
        <v>42</v>
      </c>
      <c r="Z1807">
        <v>439</v>
      </c>
      <c r="AA1807" t="s">
        <v>1963</v>
      </c>
    </row>
    <row r="1808" spans="1:27" x14ac:dyDescent="0.3">
      <c r="A1808" t="s">
        <v>1208</v>
      </c>
      <c r="B1808" t="s">
        <v>2340</v>
      </c>
      <c r="C1808" t="s">
        <v>2341</v>
      </c>
      <c r="E1808">
        <v>5</v>
      </c>
      <c r="F1808">
        <v>10</v>
      </c>
      <c r="G1808">
        <v>14</v>
      </c>
      <c r="H1808">
        <v>17</v>
      </c>
      <c r="I1808">
        <v>20</v>
      </c>
      <c r="J1808">
        <v>19</v>
      </c>
      <c r="K1808">
        <v>17</v>
      </c>
      <c r="L1808">
        <v>14</v>
      </c>
      <c r="Z1808">
        <v>116</v>
      </c>
      <c r="AA1808" t="s">
        <v>1963</v>
      </c>
    </row>
    <row r="1809" spans="1:27" x14ac:dyDescent="0.3">
      <c r="A1809" t="s">
        <v>1208</v>
      </c>
      <c r="B1809" t="s">
        <v>2015</v>
      </c>
      <c r="C1809" t="s">
        <v>2016</v>
      </c>
      <c r="E1809">
        <v>5</v>
      </c>
      <c r="G1809">
        <v>1</v>
      </c>
      <c r="H1809">
        <v>3</v>
      </c>
      <c r="I1809">
        <v>1</v>
      </c>
      <c r="J1809">
        <v>2</v>
      </c>
      <c r="L1809">
        <v>4</v>
      </c>
      <c r="Z1809">
        <v>16</v>
      </c>
      <c r="AA1809" t="s">
        <v>1963</v>
      </c>
    </row>
    <row r="1810" spans="1:27" x14ac:dyDescent="0.3">
      <c r="A1810" t="s">
        <v>1208</v>
      </c>
      <c r="B1810" t="s">
        <v>2017</v>
      </c>
      <c r="C1810" t="s">
        <v>978</v>
      </c>
      <c r="E1810">
        <v>19</v>
      </c>
      <c r="F1810">
        <v>21</v>
      </c>
      <c r="G1810">
        <v>20</v>
      </c>
      <c r="H1810">
        <v>20</v>
      </c>
      <c r="I1810">
        <v>19</v>
      </c>
      <c r="J1810">
        <v>18</v>
      </c>
      <c r="K1810">
        <v>22</v>
      </c>
      <c r="L1810">
        <v>13</v>
      </c>
      <c r="Z1810">
        <v>152</v>
      </c>
      <c r="AA1810" t="s">
        <v>1963</v>
      </c>
    </row>
    <row r="1811" spans="1:27" x14ac:dyDescent="0.3">
      <c r="A1811" t="s">
        <v>1208</v>
      </c>
      <c r="B1811" t="s">
        <v>2018</v>
      </c>
      <c r="C1811" t="s">
        <v>1038</v>
      </c>
      <c r="E1811">
        <v>4</v>
      </c>
      <c r="F1811">
        <v>4</v>
      </c>
      <c r="K1811">
        <v>2</v>
      </c>
      <c r="L1811">
        <v>3</v>
      </c>
      <c r="Z1811">
        <v>13</v>
      </c>
      <c r="AA1811" t="s">
        <v>1963</v>
      </c>
    </row>
    <row r="1812" spans="1:27" x14ac:dyDescent="0.3">
      <c r="A1812" t="s">
        <v>1208</v>
      </c>
      <c r="B1812" t="s">
        <v>2019</v>
      </c>
      <c r="C1812" t="s">
        <v>2020</v>
      </c>
      <c r="E1812">
        <v>5</v>
      </c>
      <c r="F1812">
        <v>11</v>
      </c>
      <c r="G1812">
        <v>14</v>
      </c>
      <c r="H1812">
        <v>20</v>
      </c>
      <c r="I1812">
        <v>21</v>
      </c>
      <c r="J1812">
        <v>20</v>
      </c>
      <c r="K1812">
        <v>15</v>
      </c>
      <c r="L1812">
        <v>8</v>
      </c>
      <c r="Z1812">
        <v>114</v>
      </c>
      <c r="AA1812" t="s">
        <v>1963</v>
      </c>
    </row>
    <row r="1813" spans="1:27" x14ac:dyDescent="0.3">
      <c r="A1813" t="s">
        <v>1208</v>
      </c>
      <c r="B1813" t="s">
        <v>2342</v>
      </c>
      <c r="C1813" t="s">
        <v>962</v>
      </c>
      <c r="E1813">
        <v>8</v>
      </c>
      <c r="F1813">
        <v>19</v>
      </c>
      <c r="G1813">
        <v>31</v>
      </c>
      <c r="H1813">
        <v>32</v>
      </c>
      <c r="I1813">
        <v>32</v>
      </c>
      <c r="J1813">
        <v>27</v>
      </c>
      <c r="K1813">
        <v>23</v>
      </c>
      <c r="L1813">
        <v>20</v>
      </c>
      <c r="Z1813">
        <v>192</v>
      </c>
      <c r="AA1813" t="s">
        <v>1963</v>
      </c>
    </row>
    <row r="1814" spans="1:27" x14ac:dyDescent="0.3">
      <c r="A1814" t="s">
        <v>1208</v>
      </c>
      <c r="B1814" t="s">
        <v>2021</v>
      </c>
      <c r="C1814" t="s">
        <v>978</v>
      </c>
      <c r="E1814">
        <v>12</v>
      </c>
      <c r="F1814">
        <v>20</v>
      </c>
      <c r="G1814">
        <v>31</v>
      </c>
      <c r="H1814">
        <v>31</v>
      </c>
      <c r="I1814">
        <v>32</v>
      </c>
      <c r="J1814">
        <v>27</v>
      </c>
      <c r="K1814">
        <v>25</v>
      </c>
      <c r="L1814">
        <v>21</v>
      </c>
      <c r="Z1814">
        <v>199</v>
      </c>
      <c r="AA1814" t="s">
        <v>1963</v>
      </c>
    </row>
    <row r="1815" spans="1:27" x14ac:dyDescent="0.3">
      <c r="A1815" t="s">
        <v>1208</v>
      </c>
      <c r="B1815" t="s">
        <v>2022</v>
      </c>
      <c r="C1815" t="s">
        <v>2023</v>
      </c>
      <c r="E1815">
        <v>12</v>
      </c>
      <c r="F1815">
        <v>24</v>
      </c>
      <c r="G1815">
        <v>42</v>
      </c>
      <c r="H1815">
        <v>45</v>
      </c>
      <c r="I1815">
        <v>47</v>
      </c>
      <c r="J1815">
        <v>45</v>
      </c>
      <c r="K1815">
        <v>38</v>
      </c>
      <c r="L1815">
        <v>35</v>
      </c>
      <c r="Z1815">
        <v>288</v>
      </c>
      <c r="AA1815" t="s">
        <v>1963</v>
      </c>
    </row>
    <row r="1816" spans="1:27" x14ac:dyDescent="0.3">
      <c r="A1816" t="s">
        <v>1208</v>
      </c>
      <c r="B1816" t="s">
        <v>2024</v>
      </c>
      <c r="C1816" t="s">
        <v>844</v>
      </c>
      <c r="E1816">
        <v>22</v>
      </c>
      <c r="F1816">
        <v>15</v>
      </c>
      <c r="G1816">
        <v>21</v>
      </c>
      <c r="H1816">
        <v>17</v>
      </c>
      <c r="I1816">
        <v>17</v>
      </c>
      <c r="J1816">
        <v>15</v>
      </c>
      <c r="K1816">
        <v>14</v>
      </c>
      <c r="L1816">
        <v>12</v>
      </c>
      <c r="Z1816">
        <v>133</v>
      </c>
      <c r="AA1816" t="s">
        <v>1963</v>
      </c>
    </row>
    <row r="1817" spans="1:27" x14ac:dyDescent="0.3">
      <c r="A1817" t="s">
        <v>1208</v>
      </c>
      <c r="B1817" t="s">
        <v>2025</v>
      </c>
      <c r="C1817" t="s">
        <v>868</v>
      </c>
      <c r="E1817">
        <v>13</v>
      </c>
      <c r="F1817">
        <v>32</v>
      </c>
      <c r="G1817">
        <v>43</v>
      </c>
      <c r="H1817">
        <v>47</v>
      </c>
      <c r="I1817">
        <v>50</v>
      </c>
      <c r="J1817">
        <v>47</v>
      </c>
      <c r="K1817">
        <v>39</v>
      </c>
      <c r="L1817">
        <v>29</v>
      </c>
      <c r="Z1817">
        <v>300</v>
      </c>
      <c r="AA1817" t="s">
        <v>1963</v>
      </c>
    </row>
    <row r="1818" spans="1:27" x14ac:dyDescent="0.3">
      <c r="A1818" t="s">
        <v>1208</v>
      </c>
      <c r="B1818" t="s">
        <v>2343</v>
      </c>
      <c r="C1818" t="s">
        <v>1460</v>
      </c>
      <c r="E1818">
        <v>12</v>
      </c>
      <c r="F1818">
        <v>30</v>
      </c>
      <c r="G1818">
        <v>47</v>
      </c>
      <c r="H1818">
        <v>49</v>
      </c>
      <c r="I1818">
        <v>50</v>
      </c>
      <c r="J1818">
        <v>40</v>
      </c>
      <c r="K1818">
        <v>35</v>
      </c>
      <c r="L1818">
        <v>29</v>
      </c>
      <c r="Z1818">
        <v>292</v>
      </c>
      <c r="AA1818" t="s">
        <v>1963</v>
      </c>
    </row>
    <row r="1819" spans="1:27" x14ac:dyDescent="0.3">
      <c r="A1819" t="s">
        <v>1208</v>
      </c>
      <c r="B1819" t="s">
        <v>2344</v>
      </c>
      <c r="C1819" t="s">
        <v>857</v>
      </c>
      <c r="E1819">
        <v>16</v>
      </c>
      <c r="F1819">
        <v>36</v>
      </c>
      <c r="G1819">
        <v>63</v>
      </c>
      <c r="H1819">
        <v>68</v>
      </c>
      <c r="I1819">
        <v>67</v>
      </c>
      <c r="J1819">
        <v>54</v>
      </c>
      <c r="K1819">
        <v>50</v>
      </c>
      <c r="L1819">
        <v>43</v>
      </c>
      <c r="Z1819">
        <v>397</v>
      </c>
      <c r="AA1819" t="s">
        <v>1963</v>
      </c>
    </row>
    <row r="1820" spans="1:27" x14ac:dyDescent="0.3">
      <c r="A1820" t="s">
        <v>1208</v>
      </c>
      <c r="B1820" t="s">
        <v>2345</v>
      </c>
      <c r="C1820" t="s">
        <v>2341</v>
      </c>
      <c r="E1820">
        <v>2</v>
      </c>
      <c r="F1820">
        <v>2</v>
      </c>
      <c r="G1820">
        <v>4</v>
      </c>
      <c r="H1820">
        <v>4</v>
      </c>
      <c r="I1820">
        <v>4</v>
      </c>
      <c r="J1820">
        <v>2</v>
      </c>
      <c r="K1820">
        <v>2</v>
      </c>
      <c r="L1820">
        <v>2</v>
      </c>
      <c r="Z1820">
        <v>22</v>
      </c>
      <c r="AA1820" t="s">
        <v>1963</v>
      </c>
    </row>
    <row r="1821" spans="1:27" x14ac:dyDescent="0.3">
      <c r="A1821" t="s">
        <v>1208</v>
      </c>
      <c r="B1821" t="s">
        <v>2026</v>
      </c>
      <c r="C1821" t="s">
        <v>2016</v>
      </c>
      <c r="E1821">
        <v>3</v>
      </c>
      <c r="F1821">
        <v>12</v>
      </c>
      <c r="G1821">
        <v>15</v>
      </c>
      <c r="H1821">
        <v>17</v>
      </c>
      <c r="I1821">
        <v>21</v>
      </c>
      <c r="J1821">
        <v>15</v>
      </c>
      <c r="K1821">
        <v>14</v>
      </c>
      <c r="L1821">
        <v>13</v>
      </c>
      <c r="Z1821">
        <v>110</v>
      </c>
      <c r="AA1821" t="s">
        <v>1963</v>
      </c>
    </row>
    <row r="1822" spans="1:27" x14ac:dyDescent="0.3">
      <c r="A1822" t="s">
        <v>1975</v>
      </c>
      <c r="B1822" t="s">
        <v>2026</v>
      </c>
      <c r="C1822" t="s">
        <v>2016</v>
      </c>
      <c r="H1822">
        <v>3</v>
      </c>
      <c r="I1822">
        <v>3</v>
      </c>
      <c r="J1822">
        <v>3</v>
      </c>
      <c r="K1822">
        <v>3</v>
      </c>
      <c r="L1822">
        <v>3</v>
      </c>
      <c r="Z1822">
        <v>15</v>
      </c>
      <c r="AA1822" t="s">
        <v>1963</v>
      </c>
    </row>
    <row r="1823" spans="1:27" x14ac:dyDescent="0.3">
      <c r="A1823" t="s">
        <v>1208</v>
      </c>
      <c r="B1823" t="s">
        <v>2346</v>
      </c>
      <c r="C1823" t="s">
        <v>962</v>
      </c>
      <c r="E1823">
        <v>9</v>
      </c>
      <c r="F1823">
        <v>24</v>
      </c>
      <c r="G1823">
        <v>38</v>
      </c>
      <c r="H1823">
        <v>41</v>
      </c>
      <c r="I1823">
        <v>42</v>
      </c>
      <c r="J1823">
        <v>34</v>
      </c>
      <c r="K1823">
        <v>30</v>
      </c>
      <c r="L1823">
        <v>25</v>
      </c>
      <c r="Z1823">
        <v>243</v>
      </c>
      <c r="AA1823" t="s">
        <v>1963</v>
      </c>
    </row>
    <row r="1824" spans="1:27" x14ac:dyDescent="0.3">
      <c r="A1824" t="s">
        <v>1208</v>
      </c>
      <c r="B1824" t="s">
        <v>2347</v>
      </c>
      <c r="C1824" t="s">
        <v>857</v>
      </c>
      <c r="E1824">
        <v>7</v>
      </c>
      <c r="F1824">
        <v>28</v>
      </c>
      <c r="G1824">
        <v>53</v>
      </c>
      <c r="H1824">
        <v>58</v>
      </c>
      <c r="I1824">
        <v>63</v>
      </c>
      <c r="J1824">
        <v>56</v>
      </c>
      <c r="K1824">
        <v>52</v>
      </c>
      <c r="L1824">
        <v>44</v>
      </c>
      <c r="Z1824">
        <v>361</v>
      </c>
      <c r="AA1824" t="s">
        <v>1963</v>
      </c>
    </row>
    <row r="1825" spans="1:27" x14ac:dyDescent="0.3">
      <c r="A1825" t="s">
        <v>1208</v>
      </c>
      <c r="B1825" t="s">
        <v>2348</v>
      </c>
      <c r="C1825" t="s">
        <v>857</v>
      </c>
      <c r="E1825">
        <v>17</v>
      </c>
      <c r="F1825">
        <v>42</v>
      </c>
      <c r="G1825">
        <v>68</v>
      </c>
      <c r="H1825">
        <v>70</v>
      </c>
      <c r="I1825">
        <v>72</v>
      </c>
      <c r="J1825">
        <v>56</v>
      </c>
      <c r="K1825">
        <v>48</v>
      </c>
      <c r="L1825">
        <v>41</v>
      </c>
      <c r="Z1825">
        <v>414</v>
      </c>
      <c r="AA1825" t="s">
        <v>1963</v>
      </c>
    </row>
    <row r="1826" spans="1:27" x14ac:dyDescent="0.3">
      <c r="A1826" t="s">
        <v>1208</v>
      </c>
      <c r="B1826" t="s">
        <v>2349</v>
      </c>
      <c r="C1826" t="s">
        <v>1419</v>
      </c>
      <c r="E1826">
        <v>11</v>
      </c>
      <c r="F1826">
        <v>35</v>
      </c>
      <c r="G1826">
        <v>55</v>
      </c>
      <c r="H1826">
        <v>57</v>
      </c>
      <c r="I1826">
        <v>56</v>
      </c>
      <c r="J1826">
        <v>45</v>
      </c>
      <c r="K1826">
        <v>41</v>
      </c>
      <c r="L1826">
        <v>33</v>
      </c>
      <c r="Z1826">
        <v>333</v>
      </c>
      <c r="AA1826" t="s">
        <v>1963</v>
      </c>
    </row>
    <row r="1827" spans="1:27" x14ac:dyDescent="0.3">
      <c r="A1827" t="s">
        <v>1208</v>
      </c>
      <c r="B1827" t="s">
        <v>2350</v>
      </c>
      <c r="C1827" t="s">
        <v>844</v>
      </c>
      <c r="E1827">
        <v>8</v>
      </c>
      <c r="F1827">
        <v>23</v>
      </c>
      <c r="G1827">
        <v>36</v>
      </c>
      <c r="H1827">
        <v>39</v>
      </c>
      <c r="I1827">
        <v>38</v>
      </c>
      <c r="J1827">
        <v>30</v>
      </c>
      <c r="K1827">
        <v>28</v>
      </c>
      <c r="L1827">
        <v>23</v>
      </c>
      <c r="Z1827">
        <v>225</v>
      </c>
      <c r="AA1827" t="s">
        <v>1963</v>
      </c>
    </row>
    <row r="1828" spans="1:27" x14ac:dyDescent="0.3">
      <c r="A1828" t="s">
        <v>1208</v>
      </c>
      <c r="B1828" t="s">
        <v>2027</v>
      </c>
      <c r="C1828" t="s">
        <v>978</v>
      </c>
      <c r="E1828">
        <v>47</v>
      </c>
      <c r="F1828">
        <v>65</v>
      </c>
      <c r="G1828">
        <v>80</v>
      </c>
      <c r="H1828">
        <v>69</v>
      </c>
      <c r="I1828">
        <v>82</v>
      </c>
      <c r="J1828">
        <v>79</v>
      </c>
      <c r="K1828">
        <v>54</v>
      </c>
      <c r="L1828">
        <v>31</v>
      </c>
      <c r="Z1828">
        <v>507</v>
      </c>
      <c r="AA1828" t="s">
        <v>1963</v>
      </c>
    </row>
    <row r="1829" spans="1:27" x14ac:dyDescent="0.3">
      <c r="A1829" t="s">
        <v>1208</v>
      </c>
      <c r="B1829" t="s">
        <v>2028</v>
      </c>
      <c r="C1829" t="s">
        <v>1205</v>
      </c>
      <c r="E1829">
        <v>20</v>
      </c>
      <c r="F1829">
        <v>44</v>
      </c>
      <c r="G1829">
        <v>80</v>
      </c>
      <c r="H1829">
        <v>80</v>
      </c>
      <c r="I1829">
        <v>81</v>
      </c>
      <c r="J1829">
        <v>66</v>
      </c>
      <c r="K1829">
        <v>40</v>
      </c>
      <c r="L1829">
        <v>35</v>
      </c>
      <c r="Z1829">
        <v>446</v>
      </c>
      <c r="AA1829" t="s">
        <v>1963</v>
      </c>
    </row>
    <row r="1830" spans="1:27" x14ac:dyDescent="0.3">
      <c r="A1830" t="s">
        <v>1208</v>
      </c>
      <c r="B1830" t="s">
        <v>2029</v>
      </c>
      <c r="C1830" t="s">
        <v>1393</v>
      </c>
      <c r="E1830">
        <v>24</v>
      </c>
      <c r="F1830">
        <v>57</v>
      </c>
      <c r="G1830">
        <v>84</v>
      </c>
      <c r="H1830">
        <v>96</v>
      </c>
      <c r="I1830">
        <v>97</v>
      </c>
      <c r="J1830">
        <v>89</v>
      </c>
      <c r="K1830">
        <v>73</v>
      </c>
      <c r="L1830">
        <v>50</v>
      </c>
      <c r="Z1830">
        <v>570</v>
      </c>
      <c r="AA1830" t="s">
        <v>1963</v>
      </c>
    </row>
    <row r="1831" spans="1:27" x14ac:dyDescent="0.3">
      <c r="A1831" t="s">
        <v>1208</v>
      </c>
      <c r="B1831" t="s">
        <v>2030</v>
      </c>
      <c r="C1831" t="s">
        <v>1289</v>
      </c>
      <c r="E1831">
        <v>2</v>
      </c>
      <c r="F1831">
        <v>15</v>
      </c>
      <c r="G1831">
        <v>24</v>
      </c>
      <c r="H1831">
        <v>26</v>
      </c>
      <c r="I1831">
        <v>26</v>
      </c>
      <c r="J1831">
        <v>21</v>
      </c>
      <c r="K1831">
        <v>18</v>
      </c>
      <c r="L1831">
        <v>15</v>
      </c>
      <c r="Z1831">
        <v>147</v>
      </c>
      <c r="AA1831" t="s">
        <v>1963</v>
      </c>
    </row>
    <row r="1832" spans="1:27" x14ac:dyDescent="0.3">
      <c r="A1832" t="s">
        <v>1208</v>
      </c>
      <c r="B1832" t="s">
        <v>2031</v>
      </c>
      <c r="C1832" t="s">
        <v>868</v>
      </c>
      <c r="E1832">
        <v>55</v>
      </c>
      <c r="F1832">
        <v>79</v>
      </c>
      <c r="G1832">
        <v>107</v>
      </c>
      <c r="H1832">
        <v>102</v>
      </c>
      <c r="I1832">
        <v>111</v>
      </c>
      <c r="J1832">
        <v>103</v>
      </c>
      <c r="K1832">
        <v>115</v>
      </c>
      <c r="L1832">
        <v>93</v>
      </c>
      <c r="Z1832">
        <v>765</v>
      </c>
      <c r="AA1832" t="s">
        <v>1963</v>
      </c>
    </row>
    <row r="1833" spans="1:27" x14ac:dyDescent="0.3">
      <c r="A1833" t="s">
        <v>1208</v>
      </c>
      <c r="B1833" t="s">
        <v>2351</v>
      </c>
      <c r="C1833" t="s">
        <v>978</v>
      </c>
      <c r="E1833">
        <v>13</v>
      </c>
      <c r="F1833">
        <v>34</v>
      </c>
      <c r="G1833">
        <v>54</v>
      </c>
      <c r="H1833">
        <v>58</v>
      </c>
      <c r="I1833">
        <v>56</v>
      </c>
      <c r="J1833">
        <v>46</v>
      </c>
      <c r="K1833">
        <v>40</v>
      </c>
      <c r="L1833">
        <v>35</v>
      </c>
      <c r="Z1833">
        <v>336</v>
      </c>
      <c r="AA1833" t="s">
        <v>1963</v>
      </c>
    </row>
    <row r="1834" spans="1:27" x14ac:dyDescent="0.3">
      <c r="A1834" t="s">
        <v>1975</v>
      </c>
      <c r="B1834" t="s">
        <v>2034</v>
      </c>
      <c r="C1834" t="s">
        <v>857</v>
      </c>
      <c r="E1834">
        <v>5</v>
      </c>
      <c r="F1834">
        <v>10</v>
      </c>
      <c r="G1834">
        <v>15</v>
      </c>
      <c r="H1834">
        <v>20</v>
      </c>
      <c r="I1834">
        <v>20</v>
      </c>
      <c r="J1834">
        <v>20</v>
      </c>
      <c r="K1834">
        <v>20</v>
      </c>
      <c r="L1834">
        <v>20</v>
      </c>
      <c r="Z1834">
        <v>130</v>
      </c>
      <c r="AA1834" t="s">
        <v>1963</v>
      </c>
    </row>
    <row r="1835" spans="1:27" x14ac:dyDescent="0.3">
      <c r="A1835" t="s">
        <v>1208</v>
      </c>
      <c r="B1835" t="s">
        <v>2352</v>
      </c>
      <c r="C1835" t="s">
        <v>978</v>
      </c>
      <c r="E1835">
        <v>16</v>
      </c>
      <c r="F1835">
        <v>42</v>
      </c>
      <c r="G1835">
        <v>69</v>
      </c>
      <c r="H1835">
        <v>74</v>
      </c>
      <c r="I1835">
        <v>71</v>
      </c>
      <c r="J1835">
        <v>57</v>
      </c>
      <c r="K1835">
        <v>49</v>
      </c>
      <c r="L1835">
        <v>40</v>
      </c>
      <c r="Z1835">
        <v>418</v>
      </c>
      <c r="AA1835" t="s">
        <v>1963</v>
      </c>
    </row>
    <row r="1836" spans="1:27" x14ac:dyDescent="0.3">
      <c r="A1836" t="s">
        <v>1208</v>
      </c>
      <c r="B1836" t="s">
        <v>2353</v>
      </c>
      <c r="C1836" t="s">
        <v>1038</v>
      </c>
      <c r="E1836">
        <v>14</v>
      </c>
      <c r="F1836">
        <v>35</v>
      </c>
      <c r="G1836">
        <v>56</v>
      </c>
      <c r="H1836">
        <v>60</v>
      </c>
      <c r="I1836">
        <v>60</v>
      </c>
      <c r="J1836">
        <v>49</v>
      </c>
      <c r="K1836">
        <v>42</v>
      </c>
      <c r="L1836">
        <v>35</v>
      </c>
      <c r="Z1836">
        <v>351</v>
      </c>
      <c r="AA1836" t="s">
        <v>1963</v>
      </c>
    </row>
    <row r="1837" spans="1:27" x14ac:dyDescent="0.3">
      <c r="A1837" t="s">
        <v>1208</v>
      </c>
      <c r="B1837" t="s">
        <v>2035</v>
      </c>
      <c r="C1837" t="s">
        <v>978</v>
      </c>
      <c r="E1837">
        <v>10</v>
      </c>
      <c r="F1837">
        <v>25</v>
      </c>
      <c r="G1837">
        <v>32</v>
      </c>
      <c r="H1837">
        <v>32</v>
      </c>
      <c r="I1837">
        <v>32</v>
      </c>
      <c r="J1837">
        <v>31</v>
      </c>
      <c r="K1837">
        <v>27</v>
      </c>
      <c r="L1837">
        <v>19</v>
      </c>
      <c r="Z1837">
        <v>208</v>
      </c>
      <c r="AA1837" t="s">
        <v>1963</v>
      </c>
    </row>
    <row r="1838" spans="1:27" x14ac:dyDescent="0.3">
      <c r="A1838" t="s">
        <v>1208</v>
      </c>
      <c r="B1838" t="s">
        <v>2036</v>
      </c>
      <c r="C1838" t="s">
        <v>857</v>
      </c>
      <c r="E1838">
        <v>13</v>
      </c>
      <c r="F1838">
        <v>27</v>
      </c>
      <c r="G1838">
        <v>33</v>
      </c>
      <c r="H1838">
        <v>33</v>
      </c>
      <c r="I1838">
        <v>33</v>
      </c>
      <c r="J1838">
        <v>32</v>
      </c>
      <c r="K1838">
        <v>27</v>
      </c>
      <c r="L1838">
        <v>19</v>
      </c>
      <c r="Z1838">
        <v>217</v>
      </c>
      <c r="AA1838" t="s">
        <v>1963</v>
      </c>
    </row>
    <row r="1839" spans="1:27" x14ac:dyDescent="0.3">
      <c r="A1839" t="s">
        <v>1208</v>
      </c>
      <c r="B1839" t="s">
        <v>2354</v>
      </c>
      <c r="C1839" t="s">
        <v>978</v>
      </c>
      <c r="E1839">
        <v>9</v>
      </c>
      <c r="F1839">
        <v>23</v>
      </c>
      <c r="G1839">
        <v>37</v>
      </c>
      <c r="H1839">
        <v>40</v>
      </c>
      <c r="I1839">
        <v>39</v>
      </c>
      <c r="J1839">
        <v>31</v>
      </c>
      <c r="K1839">
        <v>26</v>
      </c>
      <c r="L1839">
        <v>22</v>
      </c>
      <c r="Z1839">
        <v>227</v>
      </c>
      <c r="AA1839" t="s">
        <v>1963</v>
      </c>
    </row>
    <row r="1840" spans="1:27" x14ac:dyDescent="0.3">
      <c r="A1840" t="s">
        <v>1208</v>
      </c>
      <c r="B1840" t="s">
        <v>2037</v>
      </c>
      <c r="C1840" t="s">
        <v>2038</v>
      </c>
      <c r="F1840">
        <v>4</v>
      </c>
      <c r="G1840">
        <v>6</v>
      </c>
      <c r="H1840">
        <v>5</v>
      </c>
      <c r="J1840">
        <v>2</v>
      </c>
      <c r="Z1840">
        <v>17</v>
      </c>
      <c r="AA1840" t="s">
        <v>1963</v>
      </c>
    </row>
    <row r="1841" spans="1:27" x14ac:dyDescent="0.3">
      <c r="A1841" t="s">
        <v>1208</v>
      </c>
      <c r="B1841" t="s">
        <v>2039</v>
      </c>
      <c r="C1841" t="s">
        <v>857</v>
      </c>
      <c r="E1841">
        <v>4</v>
      </c>
      <c r="F1841">
        <v>12</v>
      </c>
      <c r="G1841">
        <v>17</v>
      </c>
      <c r="H1841">
        <v>20</v>
      </c>
      <c r="I1841">
        <v>23</v>
      </c>
      <c r="J1841">
        <v>22</v>
      </c>
      <c r="K1841">
        <v>19</v>
      </c>
      <c r="L1841">
        <v>14</v>
      </c>
      <c r="Z1841">
        <v>131</v>
      </c>
      <c r="AA1841" t="s">
        <v>1963</v>
      </c>
    </row>
    <row r="1842" spans="1:27" x14ac:dyDescent="0.3">
      <c r="A1842" t="s">
        <v>1208</v>
      </c>
      <c r="B1842" t="s">
        <v>2040</v>
      </c>
      <c r="C1842" t="s">
        <v>844</v>
      </c>
      <c r="D1842">
        <v>12</v>
      </c>
      <c r="E1842">
        <v>34</v>
      </c>
      <c r="F1842">
        <v>53</v>
      </c>
      <c r="G1842">
        <v>60</v>
      </c>
      <c r="H1842">
        <v>58</v>
      </c>
      <c r="I1842">
        <v>53</v>
      </c>
      <c r="J1842">
        <v>46</v>
      </c>
      <c r="Z1842">
        <v>316</v>
      </c>
      <c r="AA1842" t="s">
        <v>1963</v>
      </c>
    </row>
    <row r="1843" spans="1:27" x14ac:dyDescent="0.3">
      <c r="A1843" t="s">
        <v>1208</v>
      </c>
      <c r="B1843" t="s">
        <v>2041</v>
      </c>
      <c r="C1843" t="s">
        <v>857</v>
      </c>
      <c r="D1843">
        <v>7</v>
      </c>
      <c r="E1843">
        <v>24</v>
      </c>
      <c r="F1843">
        <v>46</v>
      </c>
      <c r="G1843">
        <v>54</v>
      </c>
      <c r="H1843">
        <v>50</v>
      </c>
      <c r="I1843">
        <v>39</v>
      </c>
      <c r="J1843">
        <v>34</v>
      </c>
      <c r="Z1843">
        <v>254</v>
      </c>
      <c r="AA1843" t="s">
        <v>1963</v>
      </c>
    </row>
    <row r="1844" spans="1:27" x14ac:dyDescent="0.3">
      <c r="A1844" t="s">
        <v>1208</v>
      </c>
      <c r="B1844" t="s">
        <v>2042</v>
      </c>
      <c r="C1844" t="s">
        <v>844</v>
      </c>
      <c r="D1844">
        <v>7</v>
      </c>
      <c r="E1844">
        <v>35</v>
      </c>
      <c r="F1844">
        <v>52</v>
      </c>
      <c r="G1844">
        <v>57</v>
      </c>
      <c r="H1844">
        <v>42</v>
      </c>
      <c r="I1844">
        <v>39</v>
      </c>
      <c r="J1844">
        <v>37</v>
      </c>
      <c r="Z1844">
        <v>269</v>
      </c>
      <c r="AA1844" t="s">
        <v>1963</v>
      </c>
    </row>
    <row r="1845" spans="1:27" x14ac:dyDescent="0.3">
      <c r="A1845" t="s">
        <v>1208</v>
      </c>
      <c r="B1845" t="s">
        <v>2043</v>
      </c>
      <c r="C1845" t="s">
        <v>857</v>
      </c>
      <c r="D1845">
        <v>8</v>
      </c>
      <c r="E1845">
        <v>16</v>
      </c>
      <c r="F1845">
        <v>19</v>
      </c>
      <c r="G1845">
        <v>12</v>
      </c>
      <c r="H1845">
        <v>12</v>
      </c>
      <c r="I1845">
        <v>12</v>
      </c>
      <c r="J1845">
        <v>14</v>
      </c>
      <c r="Z1845">
        <v>93</v>
      </c>
      <c r="AA1845" t="s">
        <v>1963</v>
      </c>
    </row>
    <row r="1846" spans="1:27" x14ac:dyDescent="0.3">
      <c r="A1846" t="s">
        <v>1208</v>
      </c>
      <c r="B1846" t="s">
        <v>2044</v>
      </c>
      <c r="C1846" t="s">
        <v>844</v>
      </c>
      <c r="D1846">
        <v>2</v>
      </c>
      <c r="E1846">
        <v>13</v>
      </c>
      <c r="F1846">
        <v>23</v>
      </c>
      <c r="G1846">
        <v>29</v>
      </c>
      <c r="H1846">
        <v>33</v>
      </c>
      <c r="I1846">
        <v>26</v>
      </c>
      <c r="J1846">
        <v>30</v>
      </c>
      <c r="Z1846">
        <v>156</v>
      </c>
      <c r="AA1846" t="s">
        <v>1963</v>
      </c>
    </row>
    <row r="1847" spans="1:27" x14ac:dyDescent="0.3">
      <c r="A1847" t="s">
        <v>1208</v>
      </c>
      <c r="B1847" t="s">
        <v>2045</v>
      </c>
      <c r="C1847" t="s">
        <v>857</v>
      </c>
      <c r="D1847">
        <v>7</v>
      </c>
      <c r="E1847">
        <v>14</v>
      </c>
      <c r="F1847">
        <v>29</v>
      </c>
      <c r="G1847">
        <v>41</v>
      </c>
      <c r="H1847">
        <v>38</v>
      </c>
      <c r="I1847">
        <v>29</v>
      </c>
      <c r="J1847">
        <v>43</v>
      </c>
      <c r="Z1847">
        <v>201</v>
      </c>
      <c r="AA1847" t="s">
        <v>1963</v>
      </c>
    </row>
    <row r="1848" spans="1:27" x14ac:dyDescent="0.3">
      <c r="A1848" t="s">
        <v>1208</v>
      </c>
      <c r="B1848" t="s">
        <v>2046</v>
      </c>
      <c r="C1848" t="s">
        <v>1024</v>
      </c>
      <c r="G1848">
        <v>3</v>
      </c>
      <c r="H1848">
        <v>8</v>
      </c>
      <c r="I1848">
        <v>6</v>
      </c>
      <c r="Z1848">
        <v>17</v>
      </c>
      <c r="AA1848" t="s">
        <v>1963</v>
      </c>
    </row>
    <row r="1849" spans="1:27" x14ac:dyDescent="0.3">
      <c r="A1849" t="s">
        <v>1208</v>
      </c>
      <c r="B1849" t="s">
        <v>2047</v>
      </c>
      <c r="C1849" t="s">
        <v>857</v>
      </c>
      <c r="D1849">
        <v>9</v>
      </c>
      <c r="E1849">
        <v>2</v>
      </c>
      <c r="Z1849">
        <v>11</v>
      </c>
      <c r="AA1849" t="s">
        <v>1963</v>
      </c>
    </row>
    <row r="1850" spans="1:27" x14ac:dyDescent="0.3">
      <c r="A1850" t="s">
        <v>1208</v>
      </c>
      <c r="B1850" t="s">
        <v>2048</v>
      </c>
      <c r="C1850" t="s">
        <v>1024</v>
      </c>
      <c r="D1850">
        <v>4</v>
      </c>
      <c r="E1850">
        <v>10</v>
      </c>
      <c r="F1850">
        <v>15</v>
      </c>
      <c r="G1850">
        <v>22</v>
      </c>
      <c r="H1850">
        <v>18</v>
      </c>
      <c r="I1850">
        <v>13</v>
      </c>
      <c r="J1850">
        <v>11</v>
      </c>
      <c r="Z1850">
        <v>93</v>
      </c>
      <c r="AA1850" t="s">
        <v>1963</v>
      </c>
    </row>
    <row r="1851" spans="1:27" x14ac:dyDescent="0.3">
      <c r="A1851" t="s">
        <v>1208</v>
      </c>
      <c r="B1851" t="s">
        <v>2049</v>
      </c>
      <c r="C1851" t="s">
        <v>857</v>
      </c>
      <c r="F1851">
        <v>1</v>
      </c>
      <c r="G1851">
        <v>15</v>
      </c>
      <c r="H1851">
        <v>8</v>
      </c>
      <c r="I1851">
        <v>7</v>
      </c>
      <c r="J1851">
        <v>11</v>
      </c>
      <c r="Z1851">
        <v>42</v>
      </c>
      <c r="AA1851" t="s">
        <v>1963</v>
      </c>
    </row>
    <row r="1852" spans="1:27" x14ac:dyDescent="0.3">
      <c r="A1852" t="s">
        <v>1208</v>
      </c>
      <c r="B1852" t="s">
        <v>2050</v>
      </c>
      <c r="C1852" t="s">
        <v>911</v>
      </c>
      <c r="E1852">
        <v>14</v>
      </c>
      <c r="F1852">
        <v>31</v>
      </c>
      <c r="G1852">
        <v>49</v>
      </c>
      <c r="H1852">
        <v>52</v>
      </c>
      <c r="I1852">
        <v>43</v>
      </c>
      <c r="J1852">
        <v>55</v>
      </c>
      <c r="Z1852">
        <v>244</v>
      </c>
      <c r="AA1852" t="s">
        <v>1963</v>
      </c>
    </row>
    <row r="1853" spans="1:27" x14ac:dyDescent="0.3">
      <c r="A1853" t="s">
        <v>1208</v>
      </c>
      <c r="B1853" t="s">
        <v>2051</v>
      </c>
      <c r="C1853" t="s">
        <v>844</v>
      </c>
      <c r="D1853">
        <v>7</v>
      </c>
      <c r="E1853">
        <v>16</v>
      </c>
      <c r="F1853">
        <v>18</v>
      </c>
      <c r="G1853">
        <v>23</v>
      </c>
      <c r="H1853">
        <v>21</v>
      </c>
      <c r="I1853">
        <v>23</v>
      </c>
      <c r="J1853">
        <v>25</v>
      </c>
      <c r="Z1853">
        <v>133</v>
      </c>
      <c r="AA1853" t="s">
        <v>1963</v>
      </c>
    </row>
    <row r="1854" spans="1:27" x14ac:dyDescent="0.3">
      <c r="A1854" t="s">
        <v>1208</v>
      </c>
      <c r="B1854" t="s">
        <v>2052</v>
      </c>
      <c r="C1854" t="s">
        <v>811</v>
      </c>
      <c r="E1854">
        <v>27</v>
      </c>
      <c r="F1854">
        <v>38</v>
      </c>
      <c r="G1854">
        <v>36</v>
      </c>
      <c r="H1854">
        <v>35</v>
      </c>
      <c r="I1854">
        <v>38</v>
      </c>
      <c r="J1854">
        <v>24</v>
      </c>
      <c r="Z1854">
        <v>198</v>
      </c>
      <c r="AA1854" t="s">
        <v>1963</v>
      </c>
    </row>
    <row r="1855" spans="1:27" x14ac:dyDescent="0.3">
      <c r="A1855" t="s">
        <v>1208</v>
      </c>
      <c r="B1855" t="s">
        <v>2053</v>
      </c>
      <c r="C1855" t="s">
        <v>2006</v>
      </c>
      <c r="D1855">
        <v>5</v>
      </c>
      <c r="E1855">
        <v>29</v>
      </c>
      <c r="F1855">
        <v>43</v>
      </c>
      <c r="G1855">
        <v>50</v>
      </c>
      <c r="H1855">
        <v>50</v>
      </c>
      <c r="I1855">
        <v>43</v>
      </c>
      <c r="J1855">
        <v>39</v>
      </c>
      <c r="Z1855">
        <v>259</v>
      </c>
      <c r="AA1855" t="s">
        <v>1963</v>
      </c>
    </row>
    <row r="1856" spans="1:27" x14ac:dyDescent="0.3">
      <c r="A1856" t="s">
        <v>1208</v>
      </c>
      <c r="B1856" t="s">
        <v>2054</v>
      </c>
      <c r="C1856" t="s">
        <v>945</v>
      </c>
      <c r="E1856">
        <v>8</v>
      </c>
      <c r="F1856">
        <v>12</v>
      </c>
      <c r="G1856">
        <v>34</v>
      </c>
      <c r="H1856">
        <v>38</v>
      </c>
      <c r="I1856">
        <v>42</v>
      </c>
      <c r="J1856">
        <v>46</v>
      </c>
      <c r="Z1856">
        <v>180</v>
      </c>
      <c r="AA1856" t="s">
        <v>1963</v>
      </c>
    </row>
    <row r="1857" spans="1:27" x14ac:dyDescent="0.3">
      <c r="A1857" t="s">
        <v>1208</v>
      </c>
      <c r="B1857" t="s">
        <v>2055</v>
      </c>
      <c r="C1857" t="s">
        <v>1024</v>
      </c>
      <c r="F1857">
        <v>7</v>
      </c>
      <c r="G1857">
        <v>22</v>
      </c>
      <c r="H1857">
        <v>18</v>
      </c>
      <c r="I1857">
        <v>13</v>
      </c>
      <c r="J1857">
        <v>14</v>
      </c>
      <c r="Z1857">
        <v>74</v>
      </c>
      <c r="AA1857" t="s">
        <v>1963</v>
      </c>
    </row>
    <row r="1858" spans="1:27" x14ac:dyDescent="0.3">
      <c r="A1858" t="s">
        <v>1208</v>
      </c>
      <c r="B1858" t="s">
        <v>2056</v>
      </c>
      <c r="C1858" t="s">
        <v>2057</v>
      </c>
      <c r="D1858">
        <v>4</v>
      </c>
      <c r="E1858">
        <v>7</v>
      </c>
      <c r="F1858">
        <v>21</v>
      </c>
      <c r="G1858">
        <v>25</v>
      </c>
      <c r="H1858">
        <v>27</v>
      </c>
      <c r="I1858">
        <v>19</v>
      </c>
      <c r="J1858">
        <v>14</v>
      </c>
      <c r="Z1858">
        <v>117</v>
      </c>
      <c r="AA1858" t="s">
        <v>1963</v>
      </c>
    </row>
    <row r="1859" spans="1:27" x14ac:dyDescent="0.3">
      <c r="A1859" t="s">
        <v>1208</v>
      </c>
      <c r="B1859" t="s">
        <v>2058</v>
      </c>
      <c r="C1859" t="s">
        <v>2059</v>
      </c>
      <c r="D1859">
        <v>6</v>
      </c>
      <c r="E1859">
        <v>28</v>
      </c>
      <c r="F1859">
        <v>38</v>
      </c>
      <c r="G1859">
        <v>47</v>
      </c>
      <c r="H1859">
        <v>46</v>
      </c>
      <c r="I1859">
        <v>45</v>
      </c>
      <c r="J1859">
        <v>38</v>
      </c>
      <c r="Z1859">
        <v>248</v>
      </c>
      <c r="AA1859" t="s">
        <v>1963</v>
      </c>
    </row>
    <row r="1860" spans="1:27" x14ac:dyDescent="0.3">
      <c r="A1860" t="s">
        <v>1208</v>
      </c>
      <c r="B1860" t="s">
        <v>2060</v>
      </c>
      <c r="C1860" t="s">
        <v>978</v>
      </c>
      <c r="D1860">
        <v>4</v>
      </c>
      <c r="E1860">
        <v>43</v>
      </c>
      <c r="F1860">
        <v>87</v>
      </c>
      <c r="G1860">
        <v>86</v>
      </c>
      <c r="H1860">
        <v>83</v>
      </c>
      <c r="I1860">
        <v>84</v>
      </c>
      <c r="J1860">
        <v>70</v>
      </c>
      <c r="Z1860">
        <v>457</v>
      </c>
      <c r="AA1860" t="s">
        <v>1963</v>
      </c>
    </row>
    <row r="1861" spans="1:27" x14ac:dyDescent="0.3">
      <c r="A1861" t="s">
        <v>1208</v>
      </c>
      <c r="B1861" t="s">
        <v>2061</v>
      </c>
      <c r="C1861" t="s">
        <v>1136</v>
      </c>
      <c r="D1861">
        <v>4</v>
      </c>
      <c r="G1861">
        <v>2</v>
      </c>
      <c r="H1861">
        <v>11</v>
      </c>
      <c r="I1861">
        <v>13</v>
      </c>
      <c r="J1861">
        <v>4</v>
      </c>
      <c r="Z1861">
        <v>34</v>
      </c>
      <c r="AA1861" t="s">
        <v>1963</v>
      </c>
    </row>
    <row r="1862" spans="1:27" x14ac:dyDescent="0.3">
      <c r="A1862" t="s">
        <v>1208</v>
      </c>
      <c r="B1862" t="s">
        <v>2062</v>
      </c>
      <c r="C1862" t="s">
        <v>978</v>
      </c>
      <c r="E1862">
        <v>13</v>
      </c>
      <c r="F1862">
        <v>35</v>
      </c>
      <c r="G1862">
        <v>45</v>
      </c>
      <c r="H1862">
        <v>36</v>
      </c>
      <c r="I1862">
        <v>27</v>
      </c>
      <c r="J1862">
        <v>31</v>
      </c>
      <c r="Z1862">
        <v>187</v>
      </c>
      <c r="AA1862" t="s">
        <v>1963</v>
      </c>
    </row>
    <row r="1863" spans="1:27" x14ac:dyDescent="0.3">
      <c r="A1863" t="s">
        <v>1208</v>
      </c>
      <c r="B1863" t="s">
        <v>2063</v>
      </c>
      <c r="C1863" t="s">
        <v>1136</v>
      </c>
      <c r="D1863">
        <v>4</v>
      </c>
      <c r="Z1863">
        <v>4</v>
      </c>
      <c r="AA1863" t="s">
        <v>1963</v>
      </c>
    </row>
    <row r="1864" spans="1:27" x14ac:dyDescent="0.3">
      <c r="A1864" t="s">
        <v>1208</v>
      </c>
      <c r="B1864" t="s">
        <v>2064</v>
      </c>
      <c r="C1864" t="s">
        <v>945</v>
      </c>
      <c r="E1864">
        <v>17</v>
      </c>
      <c r="F1864">
        <v>55</v>
      </c>
      <c r="G1864">
        <v>56</v>
      </c>
      <c r="H1864">
        <v>60</v>
      </c>
      <c r="I1864">
        <v>58</v>
      </c>
      <c r="J1864">
        <v>46</v>
      </c>
      <c r="Z1864">
        <v>292</v>
      </c>
      <c r="AA1864" t="s">
        <v>1963</v>
      </c>
    </row>
    <row r="1865" spans="1:27" x14ac:dyDescent="0.3">
      <c r="A1865" t="s">
        <v>1208</v>
      </c>
      <c r="B1865" t="s">
        <v>2065</v>
      </c>
      <c r="C1865" t="s">
        <v>1017</v>
      </c>
      <c r="G1865">
        <v>2</v>
      </c>
      <c r="H1865">
        <v>5</v>
      </c>
      <c r="I1865">
        <v>2</v>
      </c>
      <c r="J1865">
        <v>4</v>
      </c>
      <c r="Z1865">
        <v>13</v>
      </c>
      <c r="AA1865" t="s">
        <v>1963</v>
      </c>
    </row>
    <row r="1866" spans="1:27" x14ac:dyDescent="0.3">
      <c r="A1866" t="s">
        <v>1208</v>
      </c>
      <c r="B1866" t="s">
        <v>2066</v>
      </c>
      <c r="C1866" t="s">
        <v>978</v>
      </c>
      <c r="D1866">
        <v>4</v>
      </c>
      <c r="H1866">
        <v>6</v>
      </c>
      <c r="J1866">
        <v>21</v>
      </c>
      <c r="Z1866">
        <v>31</v>
      </c>
      <c r="AA1866" t="s">
        <v>1963</v>
      </c>
    </row>
    <row r="1867" spans="1:27" x14ac:dyDescent="0.3">
      <c r="A1867" t="s">
        <v>1208</v>
      </c>
      <c r="B1867" t="s">
        <v>2067</v>
      </c>
      <c r="C1867" t="s">
        <v>844</v>
      </c>
      <c r="E1867">
        <v>8</v>
      </c>
      <c r="F1867">
        <v>21</v>
      </c>
      <c r="G1867">
        <v>28</v>
      </c>
      <c r="H1867">
        <v>30</v>
      </c>
      <c r="I1867">
        <v>30</v>
      </c>
      <c r="J1867">
        <v>25</v>
      </c>
      <c r="Z1867">
        <v>142</v>
      </c>
      <c r="AA1867" t="s">
        <v>1963</v>
      </c>
    </row>
    <row r="1868" spans="1:27" x14ac:dyDescent="0.3">
      <c r="A1868" t="s">
        <v>1208</v>
      </c>
      <c r="B1868" t="s">
        <v>2068</v>
      </c>
      <c r="C1868" t="s">
        <v>2069</v>
      </c>
      <c r="D1868">
        <v>26</v>
      </c>
      <c r="E1868">
        <v>14</v>
      </c>
      <c r="F1868">
        <v>19</v>
      </c>
      <c r="G1868">
        <v>31</v>
      </c>
      <c r="H1868">
        <v>26</v>
      </c>
      <c r="I1868">
        <v>21</v>
      </c>
      <c r="J1868">
        <v>31</v>
      </c>
      <c r="Z1868">
        <v>168</v>
      </c>
      <c r="AA1868" t="s">
        <v>1963</v>
      </c>
    </row>
    <row r="1869" spans="1:27" x14ac:dyDescent="0.3">
      <c r="A1869" t="s">
        <v>1208</v>
      </c>
      <c r="B1869" t="s">
        <v>2070</v>
      </c>
      <c r="C1869" t="s">
        <v>872</v>
      </c>
      <c r="E1869">
        <v>9</v>
      </c>
      <c r="F1869">
        <v>37</v>
      </c>
      <c r="G1869">
        <v>48</v>
      </c>
      <c r="H1869">
        <v>65</v>
      </c>
      <c r="I1869">
        <v>70</v>
      </c>
      <c r="J1869">
        <v>46</v>
      </c>
      <c r="K1869">
        <v>34</v>
      </c>
      <c r="L1869">
        <v>26</v>
      </c>
      <c r="Z1869">
        <v>335</v>
      </c>
      <c r="AA1869" t="s">
        <v>1963</v>
      </c>
    </row>
    <row r="1870" spans="1:27" x14ac:dyDescent="0.3">
      <c r="A1870" t="s">
        <v>1208</v>
      </c>
      <c r="B1870" t="s">
        <v>2071</v>
      </c>
      <c r="C1870" t="s">
        <v>1598</v>
      </c>
      <c r="E1870">
        <v>15</v>
      </c>
      <c r="I1870">
        <v>3</v>
      </c>
      <c r="J1870">
        <v>1</v>
      </c>
      <c r="K1870">
        <v>14</v>
      </c>
      <c r="L1870">
        <v>16</v>
      </c>
      <c r="Z1870">
        <v>49</v>
      </c>
      <c r="AA1870" t="s">
        <v>1963</v>
      </c>
    </row>
    <row r="1871" spans="1:27" x14ac:dyDescent="0.3">
      <c r="A1871" t="s">
        <v>1208</v>
      </c>
      <c r="B1871" t="s">
        <v>2072</v>
      </c>
      <c r="C1871" t="s">
        <v>844</v>
      </c>
      <c r="E1871">
        <v>19</v>
      </c>
      <c r="F1871">
        <v>40</v>
      </c>
      <c r="G1871">
        <v>60</v>
      </c>
      <c r="H1871">
        <v>82</v>
      </c>
      <c r="I1871">
        <v>78</v>
      </c>
      <c r="J1871">
        <v>72</v>
      </c>
      <c r="K1871">
        <v>37</v>
      </c>
      <c r="L1871">
        <v>28</v>
      </c>
      <c r="Z1871">
        <v>416</v>
      </c>
      <c r="AA1871" t="s">
        <v>1963</v>
      </c>
    </row>
    <row r="1872" spans="1:27" x14ac:dyDescent="0.3">
      <c r="A1872" t="s">
        <v>1208</v>
      </c>
      <c r="B1872" t="s">
        <v>2073</v>
      </c>
      <c r="C1872" t="s">
        <v>868</v>
      </c>
      <c r="E1872">
        <v>7</v>
      </c>
      <c r="F1872">
        <v>14</v>
      </c>
      <c r="G1872">
        <v>16</v>
      </c>
      <c r="H1872">
        <v>13</v>
      </c>
      <c r="I1872">
        <v>13</v>
      </c>
      <c r="J1872">
        <v>14</v>
      </c>
      <c r="K1872">
        <v>14</v>
      </c>
      <c r="L1872">
        <v>18</v>
      </c>
      <c r="Z1872">
        <v>109</v>
      </c>
      <c r="AA1872" t="s">
        <v>1963</v>
      </c>
    </row>
    <row r="1873" spans="1:27" x14ac:dyDescent="0.3">
      <c r="A1873" t="s">
        <v>1208</v>
      </c>
      <c r="B1873" t="s">
        <v>2355</v>
      </c>
      <c r="C1873" t="s">
        <v>978</v>
      </c>
      <c r="E1873">
        <v>13</v>
      </c>
      <c r="F1873">
        <v>20</v>
      </c>
      <c r="G1873">
        <v>21</v>
      </c>
      <c r="H1873">
        <v>27</v>
      </c>
      <c r="I1873">
        <v>29</v>
      </c>
      <c r="J1873">
        <v>35</v>
      </c>
      <c r="K1873">
        <v>41</v>
      </c>
      <c r="L1873">
        <v>29</v>
      </c>
      <c r="Z1873">
        <v>215</v>
      </c>
      <c r="AA1873" t="s">
        <v>1963</v>
      </c>
    </row>
    <row r="1874" spans="1:27" x14ac:dyDescent="0.3">
      <c r="A1874" t="s">
        <v>1208</v>
      </c>
      <c r="B1874" t="s">
        <v>2356</v>
      </c>
      <c r="C1874" t="s">
        <v>1211</v>
      </c>
      <c r="E1874">
        <v>8</v>
      </c>
      <c r="F1874">
        <v>16</v>
      </c>
      <c r="G1874">
        <v>20</v>
      </c>
      <c r="H1874">
        <v>22</v>
      </c>
      <c r="I1874">
        <v>22</v>
      </c>
      <c r="J1874">
        <v>22</v>
      </c>
      <c r="K1874">
        <v>19</v>
      </c>
      <c r="L1874">
        <v>15</v>
      </c>
      <c r="Z1874">
        <v>144</v>
      </c>
      <c r="AA1874" t="s">
        <v>1963</v>
      </c>
    </row>
    <row r="1875" spans="1:27" x14ac:dyDescent="0.3">
      <c r="A1875" t="s">
        <v>1208</v>
      </c>
      <c r="B1875" t="s">
        <v>2074</v>
      </c>
      <c r="C1875" t="s">
        <v>2057</v>
      </c>
      <c r="E1875">
        <v>15</v>
      </c>
      <c r="F1875">
        <v>33</v>
      </c>
      <c r="G1875">
        <v>42</v>
      </c>
      <c r="H1875">
        <v>48</v>
      </c>
      <c r="I1875">
        <v>48</v>
      </c>
      <c r="J1875">
        <v>45</v>
      </c>
      <c r="K1875">
        <v>39</v>
      </c>
      <c r="L1875">
        <v>30</v>
      </c>
      <c r="Z1875">
        <v>300</v>
      </c>
      <c r="AA1875" t="s">
        <v>1963</v>
      </c>
    </row>
    <row r="1876" spans="1:27" x14ac:dyDescent="0.3">
      <c r="A1876" t="s">
        <v>1208</v>
      </c>
      <c r="B1876" t="s">
        <v>2357</v>
      </c>
      <c r="C1876" t="s">
        <v>1311</v>
      </c>
      <c r="E1876">
        <v>8</v>
      </c>
      <c r="F1876">
        <v>16</v>
      </c>
      <c r="G1876">
        <v>20</v>
      </c>
      <c r="H1876">
        <v>22</v>
      </c>
      <c r="I1876">
        <v>22</v>
      </c>
      <c r="J1876">
        <v>22</v>
      </c>
      <c r="K1876">
        <v>19</v>
      </c>
      <c r="L1876">
        <v>15</v>
      </c>
      <c r="Z1876">
        <v>144</v>
      </c>
      <c r="AA1876" t="s">
        <v>1963</v>
      </c>
    </row>
    <row r="1877" spans="1:27" x14ac:dyDescent="0.3">
      <c r="A1877" t="s">
        <v>1208</v>
      </c>
      <c r="B1877" t="s">
        <v>2358</v>
      </c>
      <c r="C1877" t="s">
        <v>844</v>
      </c>
      <c r="E1877">
        <v>20</v>
      </c>
      <c r="F1877">
        <v>39</v>
      </c>
      <c r="G1877">
        <v>49</v>
      </c>
      <c r="H1877">
        <v>56</v>
      </c>
      <c r="I1877">
        <v>55</v>
      </c>
      <c r="J1877">
        <v>53</v>
      </c>
      <c r="K1877">
        <v>47</v>
      </c>
      <c r="L1877">
        <v>35</v>
      </c>
      <c r="Z1877">
        <v>354</v>
      </c>
      <c r="AA1877" t="s">
        <v>1963</v>
      </c>
    </row>
    <row r="1878" spans="1:27" x14ac:dyDescent="0.3">
      <c r="A1878" t="s">
        <v>1208</v>
      </c>
      <c r="B1878" t="s">
        <v>2075</v>
      </c>
      <c r="C1878" t="s">
        <v>2076</v>
      </c>
      <c r="H1878">
        <v>1</v>
      </c>
      <c r="I1878">
        <v>5</v>
      </c>
      <c r="J1878">
        <v>4</v>
      </c>
      <c r="K1878">
        <v>6</v>
      </c>
      <c r="L1878">
        <v>5</v>
      </c>
      <c r="Z1878">
        <v>21</v>
      </c>
      <c r="AA1878" t="s">
        <v>1963</v>
      </c>
    </row>
    <row r="1879" spans="1:27" x14ac:dyDescent="0.3">
      <c r="A1879" t="s">
        <v>1208</v>
      </c>
      <c r="B1879" t="s">
        <v>2359</v>
      </c>
      <c r="C1879" t="s">
        <v>978</v>
      </c>
      <c r="E1879">
        <v>19</v>
      </c>
      <c r="F1879">
        <v>42</v>
      </c>
      <c r="G1879">
        <v>51</v>
      </c>
      <c r="H1879">
        <v>59</v>
      </c>
      <c r="I1879">
        <v>59</v>
      </c>
      <c r="J1879">
        <v>55</v>
      </c>
      <c r="K1879">
        <v>49</v>
      </c>
      <c r="L1879">
        <v>39</v>
      </c>
      <c r="Z1879">
        <v>373</v>
      </c>
      <c r="AA1879" t="s">
        <v>1963</v>
      </c>
    </row>
    <row r="1880" spans="1:27" x14ac:dyDescent="0.3">
      <c r="A1880" t="s">
        <v>1208</v>
      </c>
      <c r="B1880" t="s">
        <v>2077</v>
      </c>
      <c r="C1880" t="s">
        <v>1211</v>
      </c>
      <c r="E1880">
        <v>4</v>
      </c>
      <c r="F1880">
        <v>11</v>
      </c>
      <c r="G1880">
        <v>13</v>
      </c>
      <c r="H1880">
        <v>9</v>
      </c>
      <c r="I1880">
        <v>7</v>
      </c>
      <c r="J1880">
        <v>8</v>
      </c>
      <c r="K1880">
        <v>7</v>
      </c>
      <c r="L1880">
        <v>7</v>
      </c>
      <c r="Z1880">
        <v>66</v>
      </c>
      <c r="AA1880" t="s">
        <v>1963</v>
      </c>
    </row>
    <row r="1881" spans="1:27" x14ac:dyDescent="0.3">
      <c r="A1881" t="s">
        <v>1208</v>
      </c>
      <c r="B1881" t="s">
        <v>2360</v>
      </c>
      <c r="C1881" t="s">
        <v>2057</v>
      </c>
      <c r="E1881">
        <v>12</v>
      </c>
      <c r="F1881">
        <v>29</v>
      </c>
      <c r="G1881">
        <v>37</v>
      </c>
      <c r="H1881">
        <v>42</v>
      </c>
      <c r="I1881">
        <v>40</v>
      </c>
      <c r="J1881">
        <v>41</v>
      </c>
      <c r="K1881">
        <v>38</v>
      </c>
      <c r="L1881">
        <v>29</v>
      </c>
      <c r="Z1881">
        <v>268</v>
      </c>
      <c r="AA1881" t="s">
        <v>1963</v>
      </c>
    </row>
    <row r="1882" spans="1:27" x14ac:dyDescent="0.3">
      <c r="A1882" t="s">
        <v>1208</v>
      </c>
      <c r="B1882" t="s">
        <v>2078</v>
      </c>
      <c r="C1882" t="s">
        <v>1311</v>
      </c>
      <c r="F1882">
        <v>4</v>
      </c>
      <c r="G1882">
        <v>7</v>
      </c>
      <c r="H1882">
        <v>7</v>
      </c>
      <c r="I1882">
        <v>6</v>
      </c>
      <c r="J1882">
        <v>8</v>
      </c>
      <c r="K1882">
        <v>4</v>
      </c>
      <c r="L1882">
        <v>3</v>
      </c>
      <c r="Z1882">
        <v>39</v>
      </c>
      <c r="AA1882" t="s">
        <v>1963</v>
      </c>
    </row>
    <row r="1883" spans="1:27" x14ac:dyDescent="0.3">
      <c r="A1883" t="s">
        <v>1208</v>
      </c>
      <c r="B1883" t="s">
        <v>2361</v>
      </c>
      <c r="C1883" t="s">
        <v>844</v>
      </c>
      <c r="E1883">
        <v>9</v>
      </c>
      <c r="F1883">
        <v>21</v>
      </c>
      <c r="G1883">
        <v>27</v>
      </c>
      <c r="H1883">
        <v>31</v>
      </c>
      <c r="I1883">
        <v>31</v>
      </c>
      <c r="J1883">
        <v>29</v>
      </c>
      <c r="K1883">
        <v>25</v>
      </c>
      <c r="L1883">
        <v>19</v>
      </c>
      <c r="Z1883">
        <v>192</v>
      </c>
      <c r="AA1883" t="s">
        <v>1963</v>
      </c>
    </row>
    <row r="1884" spans="1:27" x14ac:dyDescent="0.3">
      <c r="A1884" t="s">
        <v>1208</v>
      </c>
      <c r="B1884" t="s">
        <v>2362</v>
      </c>
      <c r="C1884" t="s">
        <v>2076</v>
      </c>
      <c r="E1884">
        <v>7</v>
      </c>
      <c r="F1884">
        <v>20</v>
      </c>
      <c r="G1884">
        <v>26</v>
      </c>
      <c r="H1884">
        <v>29</v>
      </c>
      <c r="I1884">
        <v>27</v>
      </c>
      <c r="J1884">
        <v>26</v>
      </c>
      <c r="K1884">
        <v>26</v>
      </c>
      <c r="L1884">
        <v>18</v>
      </c>
      <c r="Z1884">
        <v>179</v>
      </c>
      <c r="AA1884" t="s">
        <v>1963</v>
      </c>
    </row>
    <row r="1885" spans="1:27" x14ac:dyDescent="0.3">
      <c r="A1885" t="s">
        <v>1208</v>
      </c>
      <c r="B1885" t="s">
        <v>2079</v>
      </c>
      <c r="C1885" t="s">
        <v>1136</v>
      </c>
      <c r="E1885">
        <v>7</v>
      </c>
      <c r="F1885">
        <v>17</v>
      </c>
      <c r="G1885">
        <v>19</v>
      </c>
      <c r="H1885">
        <v>25</v>
      </c>
      <c r="I1885">
        <v>23</v>
      </c>
      <c r="J1885">
        <v>22</v>
      </c>
      <c r="K1885">
        <v>16</v>
      </c>
      <c r="L1885">
        <v>5</v>
      </c>
      <c r="Z1885">
        <v>134</v>
      </c>
      <c r="AA1885" t="s">
        <v>1963</v>
      </c>
    </row>
    <row r="1886" spans="1:27" x14ac:dyDescent="0.3">
      <c r="A1886" t="s">
        <v>1208</v>
      </c>
      <c r="B1886" t="s">
        <v>2363</v>
      </c>
      <c r="C1886" t="s">
        <v>857</v>
      </c>
      <c r="E1886">
        <v>12</v>
      </c>
      <c r="F1886">
        <v>29</v>
      </c>
      <c r="G1886">
        <v>34</v>
      </c>
      <c r="H1886">
        <v>42</v>
      </c>
      <c r="I1886">
        <v>42</v>
      </c>
      <c r="J1886">
        <v>45</v>
      </c>
      <c r="K1886">
        <v>45</v>
      </c>
      <c r="L1886">
        <v>31</v>
      </c>
      <c r="Z1886">
        <v>280</v>
      </c>
      <c r="AA1886" t="s">
        <v>1963</v>
      </c>
    </row>
    <row r="1887" spans="1:27" x14ac:dyDescent="0.3">
      <c r="A1887" t="s">
        <v>1208</v>
      </c>
      <c r="B1887" t="s">
        <v>2080</v>
      </c>
      <c r="C1887" t="s">
        <v>1136</v>
      </c>
      <c r="E1887">
        <v>8</v>
      </c>
      <c r="F1887">
        <v>17</v>
      </c>
      <c r="G1887">
        <v>21</v>
      </c>
      <c r="H1887">
        <v>24</v>
      </c>
      <c r="I1887">
        <v>25</v>
      </c>
      <c r="J1887">
        <v>26</v>
      </c>
      <c r="K1887">
        <v>28</v>
      </c>
      <c r="L1887">
        <v>19</v>
      </c>
      <c r="Z1887">
        <v>168</v>
      </c>
      <c r="AA1887" t="s">
        <v>1963</v>
      </c>
    </row>
    <row r="1888" spans="1:27" x14ac:dyDescent="0.3">
      <c r="A1888" t="s">
        <v>1208</v>
      </c>
      <c r="B1888" t="s">
        <v>2364</v>
      </c>
      <c r="C1888" t="s">
        <v>857</v>
      </c>
      <c r="E1888">
        <v>17</v>
      </c>
      <c r="F1888">
        <v>37</v>
      </c>
      <c r="G1888">
        <v>50</v>
      </c>
      <c r="H1888">
        <v>61</v>
      </c>
      <c r="I1888">
        <v>60</v>
      </c>
      <c r="J1888">
        <v>56</v>
      </c>
      <c r="K1888">
        <v>51</v>
      </c>
      <c r="L1888">
        <v>37</v>
      </c>
      <c r="Z1888">
        <v>369</v>
      </c>
      <c r="AA1888" t="s">
        <v>1963</v>
      </c>
    </row>
    <row r="1889" spans="1:27" x14ac:dyDescent="0.3">
      <c r="A1889" t="s">
        <v>1208</v>
      </c>
      <c r="B1889" t="s">
        <v>2365</v>
      </c>
      <c r="C1889" t="s">
        <v>844</v>
      </c>
      <c r="E1889">
        <v>5</v>
      </c>
      <c r="F1889">
        <v>9</v>
      </c>
      <c r="G1889">
        <v>10</v>
      </c>
      <c r="H1889">
        <v>12</v>
      </c>
      <c r="I1889">
        <v>13</v>
      </c>
      <c r="J1889">
        <v>13</v>
      </c>
      <c r="K1889">
        <v>12</v>
      </c>
      <c r="L1889">
        <v>10</v>
      </c>
      <c r="Z1889">
        <v>84</v>
      </c>
      <c r="AA1889" t="s">
        <v>1963</v>
      </c>
    </row>
    <row r="1890" spans="1:27" x14ac:dyDescent="0.3">
      <c r="A1890" t="s">
        <v>1208</v>
      </c>
      <c r="B1890" t="s">
        <v>2081</v>
      </c>
      <c r="C1890" t="s">
        <v>857</v>
      </c>
      <c r="E1890">
        <v>13</v>
      </c>
      <c r="F1890">
        <v>28</v>
      </c>
      <c r="G1890">
        <v>35</v>
      </c>
      <c r="H1890">
        <v>40</v>
      </c>
      <c r="I1890">
        <v>40</v>
      </c>
      <c r="J1890">
        <v>38</v>
      </c>
      <c r="K1890">
        <v>33</v>
      </c>
      <c r="L1890">
        <v>25</v>
      </c>
      <c r="Z1890">
        <v>252</v>
      </c>
      <c r="AA1890" t="s">
        <v>1963</v>
      </c>
    </row>
    <row r="1891" spans="1:27" x14ac:dyDescent="0.3">
      <c r="A1891" t="s">
        <v>1975</v>
      </c>
      <c r="B1891" t="s">
        <v>2081</v>
      </c>
      <c r="C1891" t="s">
        <v>857</v>
      </c>
      <c r="E1891">
        <v>5</v>
      </c>
      <c r="F1891">
        <v>10</v>
      </c>
      <c r="G1891">
        <v>10</v>
      </c>
      <c r="H1891">
        <v>10</v>
      </c>
      <c r="I1891">
        <v>10</v>
      </c>
      <c r="J1891">
        <v>10</v>
      </c>
      <c r="K1891">
        <v>10</v>
      </c>
      <c r="L1891">
        <v>10</v>
      </c>
      <c r="Z1891">
        <v>75</v>
      </c>
      <c r="AA1891" t="s">
        <v>1963</v>
      </c>
    </row>
    <row r="1892" spans="1:27" x14ac:dyDescent="0.3">
      <c r="A1892" t="s">
        <v>1208</v>
      </c>
      <c r="B1892" t="s">
        <v>2082</v>
      </c>
      <c r="C1892" t="s">
        <v>1024</v>
      </c>
      <c r="E1892">
        <v>8</v>
      </c>
      <c r="F1892">
        <v>18</v>
      </c>
      <c r="G1892">
        <v>12</v>
      </c>
      <c r="H1892">
        <v>23</v>
      </c>
      <c r="I1892">
        <v>28</v>
      </c>
      <c r="J1892">
        <v>26</v>
      </c>
      <c r="K1892">
        <v>37</v>
      </c>
      <c r="L1892">
        <v>28</v>
      </c>
      <c r="Z1892">
        <v>180</v>
      </c>
      <c r="AA1892" t="s">
        <v>1963</v>
      </c>
    </row>
    <row r="1893" spans="1:27" x14ac:dyDescent="0.3">
      <c r="A1893" t="s">
        <v>1208</v>
      </c>
      <c r="B1893" t="s">
        <v>2083</v>
      </c>
      <c r="C1893" t="s">
        <v>1136</v>
      </c>
      <c r="E1893">
        <v>10</v>
      </c>
      <c r="F1893">
        <v>25</v>
      </c>
      <c r="G1893">
        <v>26</v>
      </c>
      <c r="H1893">
        <v>30</v>
      </c>
      <c r="I1893">
        <v>27</v>
      </c>
      <c r="J1893">
        <v>28</v>
      </c>
      <c r="K1893">
        <v>21</v>
      </c>
      <c r="L1893">
        <v>10</v>
      </c>
      <c r="Z1893">
        <v>177</v>
      </c>
      <c r="AA1893" t="s">
        <v>1963</v>
      </c>
    </row>
    <row r="1894" spans="1:27" x14ac:dyDescent="0.3">
      <c r="A1894" t="s">
        <v>1208</v>
      </c>
      <c r="B1894" t="s">
        <v>2366</v>
      </c>
      <c r="C1894" t="s">
        <v>1419</v>
      </c>
      <c r="E1894">
        <v>8</v>
      </c>
      <c r="F1894">
        <v>15</v>
      </c>
      <c r="G1894">
        <v>19</v>
      </c>
      <c r="H1894">
        <v>22</v>
      </c>
      <c r="I1894">
        <v>23</v>
      </c>
      <c r="J1894">
        <v>22</v>
      </c>
      <c r="K1894">
        <v>20</v>
      </c>
      <c r="L1894">
        <v>15</v>
      </c>
      <c r="Z1894">
        <v>144</v>
      </c>
      <c r="AA1894" t="s">
        <v>1963</v>
      </c>
    </row>
    <row r="1895" spans="1:27" x14ac:dyDescent="0.3">
      <c r="A1895" t="s">
        <v>1208</v>
      </c>
      <c r="B1895" t="s">
        <v>2084</v>
      </c>
      <c r="C1895" t="s">
        <v>947</v>
      </c>
      <c r="E1895">
        <v>7</v>
      </c>
      <c r="F1895">
        <v>15</v>
      </c>
      <c r="G1895">
        <v>15</v>
      </c>
      <c r="H1895">
        <v>17</v>
      </c>
      <c r="I1895">
        <v>15</v>
      </c>
      <c r="J1895">
        <v>16</v>
      </c>
      <c r="K1895">
        <v>13</v>
      </c>
      <c r="L1895">
        <v>7</v>
      </c>
      <c r="Z1895">
        <v>105</v>
      </c>
      <c r="AA1895" t="s">
        <v>1963</v>
      </c>
    </row>
    <row r="1896" spans="1:27" x14ac:dyDescent="0.3">
      <c r="A1896" t="s">
        <v>1208</v>
      </c>
      <c r="B1896" t="s">
        <v>2367</v>
      </c>
      <c r="C1896" t="s">
        <v>1024</v>
      </c>
      <c r="E1896">
        <v>14</v>
      </c>
      <c r="F1896">
        <v>30</v>
      </c>
      <c r="G1896">
        <v>36</v>
      </c>
      <c r="H1896">
        <v>42</v>
      </c>
      <c r="I1896">
        <v>43</v>
      </c>
      <c r="J1896">
        <v>42</v>
      </c>
      <c r="K1896">
        <v>37</v>
      </c>
      <c r="L1896">
        <v>30</v>
      </c>
      <c r="Z1896">
        <v>274</v>
      </c>
      <c r="AA1896" t="s">
        <v>1963</v>
      </c>
    </row>
    <row r="1897" spans="1:27" x14ac:dyDescent="0.3">
      <c r="A1897" t="s">
        <v>1208</v>
      </c>
      <c r="B1897" t="s">
        <v>2085</v>
      </c>
      <c r="C1897" t="s">
        <v>1136</v>
      </c>
      <c r="E1897">
        <v>6</v>
      </c>
      <c r="F1897">
        <v>11</v>
      </c>
      <c r="G1897">
        <v>15</v>
      </c>
      <c r="H1897">
        <v>16</v>
      </c>
      <c r="I1897">
        <v>16</v>
      </c>
      <c r="J1897">
        <v>14</v>
      </c>
      <c r="K1897">
        <v>13</v>
      </c>
      <c r="L1897">
        <v>10</v>
      </c>
      <c r="Z1897">
        <v>101</v>
      </c>
      <c r="AA1897" t="s">
        <v>1963</v>
      </c>
    </row>
    <row r="1898" spans="1:27" x14ac:dyDescent="0.3">
      <c r="A1898" t="s">
        <v>1975</v>
      </c>
      <c r="B1898" t="s">
        <v>2085</v>
      </c>
      <c r="C1898" t="s">
        <v>1136</v>
      </c>
      <c r="E1898">
        <v>5</v>
      </c>
      <c r="F1898">
        <v>10</v>
      </c>
      <c r="G1898">
        <v>10</v>
      </c>
      <c r="H1898">
        <v>15</v>
      </c>
      <c r="I1898">
        <v>15</v>
      </c>
      <c r="J1898">
        <v>15</v>
      </c>
      <c r="K1898">
        <v>15</v>
      </c>
      <c r="L1898">
        <v>15</v>
      </c>
      <c r="Z1898">
        <v>100</v>
      </c>
      <c r="AA1898" t="s">
        <v>1963</v>
      </c>
    </row>
    <row r="1899" spans="1:27" x14ac:dyDescent="0.3">
      <c r="A1899" t="s">
        <v>1208</v>
      </c>
      <c r="B1899" t="s">
        <v>2368</v>
      </c>
      <c r="C1899" t="s">
        <v>1024</v>
      </c>
      <c r="E1899">
        <v>20</v>
      </c>
      <c r="F1899">
        <v>43</v>
      </c>
      <c r="G1899">
        <v>55</v>
      </c>
      <c r="H1899">
        <v>61</v>
      </c>
      <c r="I1899">
        <v>62</v>
      </c>
      <c r="J1899">
        <v>58</v>
      </c>
      <c r="K1899">
        <v>51</v>
      </c>
      <c r="L1899">
        <v>39</v>
      </c>
      <c r="Z1899">
        <v>389</v>
      </c>
      <c r="AA1899" t="s">
        <v>1963</v>
      </c>
    </row>
    <row r="1900" spans="1:27" x14ac:dyDescent="0.3">
      <c r="A1900" t="s">
        <v>1208</v>
      </c>
      <c r="B1900" t="s">
        <v>2086</v>
      </c>
      <c r="C1900" t="s">
        <v>1870</v>
      </c>
      <c r="E1900">
        <v>8</v>
      </c>
      <c r="F1900">
        <v>20</v>
      </c>
      <c r="G1900">
        <v>24</v>
      </c>
      <c r="H1900">
        <v>27</v>
      </c>
      <c r="I1900">
        <v>29</v>
      </c>
      <c r="J1900">
        <v>27</v>
      </c>
      <c r="K1900">
        <v>25</v>
      </c>
      <c r="L1900">
        <v>20</v>
      </c>
      <c r="Z1900">
        <v>180</v>
      </c>
      <c r="AA1900" t="s">
        <v>1963</v>
      </c>
    </row>
    <row r="1901" spans="1:27" x14ac:dyDescent="0.3">
      <c r="A1901" t="s">
        <v>1975</v>
      </c>
      <c r="B1901" t="s">
        <v>2086</v>
      </c>
      <c r="C1901" t="s">
        <v>1870</v>
      </c>
      <c r="E1901">
        <v>5</v>
      </c>
      <c r="F1901">
        <v>10</v>
      </c>
      <c r="G1901">
        <v>10</v>
      </c>
      <c r="H1901">
        <v>15</v>
      </c>
      <c r="I1901">
        <v>15</v>
      </c>
      <c r="J1901">
        <v>15</v>
      </c>
      <c r="K1901">
        <v>15</v>
      </c>
      <c r="L1901">
        <v>15</v>
      </c>
      <c r="Z1901">
        <v>100</v>
      </c>
      <c r="AA1901" t="s">
        <v>1963</v>
      </c>
    </row>
    <row r="1902" spans="1:27" x14ac:dyDescent="0.3">
      <c r="A1902" t="s">
        <v>1208</v>
      </c>
      <c r="B1902" t="s">
        <v>2369</v>
      </c>
      <c r="C1902" t="s">
        <v>2370</v>
      </c>
      <c r="E1902">
        <v>11</v>
      </c>
      <c r="F1902">
        <v>26</v>
      </c>
      <c r="G1902">
        <v>32</v>
      </c>
      <c r="H1902">
        <v>36</v>
      </c>
      <c r="I1902">
        <v>36</v>
      </c>
      <c r="J1902">
        <v>34</v>
      </c>
      <c r="K1902">
        <v>30</v>
      </c>
      <c r="L1902">
        <v>23</v>
      </c>
      <c r="Z1902">
        <v>228</v>
      </c>
      <c r="AA1902" t="s">
        <v>1963</v>
      </c>
    </row>
    <row r="1903" spans="1:27" x14ac:dyDescent="0.3">
      <c r="A1903" t="s">
        <v>1208</v>
      </c>
      <c r="B1903" t="s">
        <v>2087</v>
      </c>
      <c r="C1903" t="s">
        <v>857</v>
      </c>
      <c r="J1903">
        <v>15</v>
      </c>
      <c r="K1903">
        <v>40</v>
      </c>
      <c r="L1903">
        <v>50</v>
      </c>
      <c r="M1903">
        <v>50</v>
      </c>
      <c r="N1903">
        <v>34</v>
      </c>
      <c r="O1903">
        <v>32</v>
      </c>
      <c r="P1903">
        <v>27</v>
      </c>
      <c r="Q1903">
        <v>18</v>
      </c>
      <c r="R1903">
        <v>19</v>
      </c>
      <c r="S1903">
        <v>18</v>
      </c>
      <c r="T1903">
        <v>6</v>
      </c>
      <c r="Z1903">
        <v>309</v>
      </c>
      <c r="AA1903" t="s">
        <v>1963</v>
      </c>
    </row>
    <row r="1904" spans="1:27" x14ac:dyDescent="0.3">
      <c r="A1904" t="s">
        <v>1208</v>
      </c>
      <c r="B1904" t="s">
        <v>2371</v>
      </c>
      <c r="C1904" t="s">
        <v>857</v>
      </c>
      <c r="J1904">
        <v>12</v>
      </c>
      <c r="K1904">
        <v>36</v>
      </c>
      <c r="L1904">
        <v>45</v>
      </c>
      <c r="M1904">
        <v>48</v>
      </c>
      <c r="N1904">
        <v>39</v>
      </c>
      <c r="O1904">
        <v>33</v>
      </c>
      <c r="P1904">
        <v>30</v>
      </c>
      <c r="Q1904">
        <v>21</v>
      </c>
      <c r="R1904">
        <v>18</v>
      </c>
      <c r="S1904">
        <v>12</v>
      </c>
      <c r="T1904">
        <v>6</v>
      </c>
      <c r="Z1904">
        <v>300</v>
      </c>
      <c r="AA1904" t="s">
        <v>1963</v>
      </c>
    </row>
    <row r="1905" spans="1:27" x14ac:dyDescent="0.3">
      <c r="A1905" t="s">
        <v>1208</v>
      </c>
      <c r="B1905" t="s">
        <v>2372</v>
      </c>
      <c r="C1905" t="s">
        <v>857</v>
      </c>
      <c r="J1905">
        <v>23</v>
      </c>
      <c r="K1905">
        <v>66</v>
      </c>
      <c r="L1905">
        <v>84</v>
      </c>
      <c r="M1905">
        <v>89</v>
      </c>
      <c r="N1905">
        <v>74</v>
      </c>
      <c r="O1905">
        <v>63</v>
      </c>
      <c r="P1905">
        <v>57</v>
      </c>
      <c r="Q1905">
        <v>42</v>
      </c>
      <c r="R1905">
        <v>36</v>
      </c>
      <c r="S1905">
        <v>25</v>
      </c>
      <c r="T1905">
        <v>14</v>
      </c>
      <c r="Z1905">
        <v>573</v>
      </c>
      <c r="AA1905" t="s">
        <v>1963</v>
      </c>
    </row>
    <row r="1906" spans="1:27" x14ac:dyDescent="0.3">
      <c r="A1906" t="s">
        <v>1208</v>
      </c>
      <c r="B1906" t="s">
        <v>2088</v>
      </c>
      <c r="C1906" t="s">
        <v>857</v>
      </c>
      <c r="J1906">
        <v>3</v>
      </c>
      <c r="K1906">
        <v>21</v>
      </c>
      <c r="L1906">
        <v>29</v>
      </c>
      <c r="M1906">
        <v>38</v>
      </c>
      <c r="N1906">
        <v>38</v>
      </c>
      <c r="O1906">
        <v>35</v>
      </c>
      <c r="P1906">
        <v>35</v>
      </c>
      <c r="Q1906">
        <v>23</v>
      </c>
      <c r="R1906">
        <v>15</v>
      </c>
      <c r="S1906">
        <v>12</v>
      </c>
      <c r="T1906">
        <v>7</v>
      </c>
      <c r="Z1906">
        <v>256</v>
      </c>
      <c r="AA1906" t="s">
        <v>1963</v>
      </c>
    </row>
    <row r="1907" spans="1:27" x14ac:dyDescent="0.3">
      <c r="A1907" t="s">
        <v>1208</v>
      </c>
      <c r="B1907" t="s">
        <v>2373</v>
      </c>
      <c r="C1907" t="s">
        <v>857</v>
      </c>
      <c r="J1907">
        <v>16</v>
      </c>
      <c r="K1907">
        <v>48</v>
      </c>
      <c r="L1907">
        <v>60</v>
      </c>
      <c r="M1907">
        <v>64</v>
      </c>
      <c r="N1907">
        <v>52</v>
      </c>
      <c r="O1907">
        <v>44</v>
      </c>
      <c r="P1907">
        <v>40</v>
      </c>
      <c r="Q1907">
        <v>28</v>
      </c>
      <c r="R1907">
        <v>24</v>
      </c>
      <c r="S1907">
        <v>16</v>
      </c>
      <c r="T1907">
        <v>8</v>
      </c>
      <c r="Z1907">
        <v>400</v>
      </c>
      <c r="AA1907" t="s">
        <v>1963</v>
      </c>
    </row>
    <row r="1908" spans="1:27" x14ac:dyDescent="0.3">
      <c r="A1908" t="s">
        <v>1208</v>
      </c>
      <c r="B1908" t="s">
        <v>2374</v>
      </c>
      <c r="C1908" t="s">
        <v>857</v>
      </c>
      <c r="J1908">
        <v>21</v>
      </c>
      <c r="K1908">
        <v>67</v>
      </c>
      <c r="L1908">
        <v>84</v>
      </c>
      <c r="M1908">
        <v>90</v>
      </c>
      <c r="N1908">
        <v>73</v>
      </c>
      <c r="O1908">
        <v>63</v>
      </c>
      <c r="P1908">
        <v>57</v>
      </c>
      <c r="Q1908">
        <v>39</v>
      </c>
      <c r="R1908">
        <v>33</v>
      </c>
      <c r="S1908">
        <v>22</v>
      </c>
      <c r="T1908">
        <v>10</v>
      </c>
      <c r="Z1908">
        <v>559</v>
      </c>
      <c r="AA1908" t="s">
        <v>1963</v>
      </c>
    </row>
    <row r="1909" spans="1:27" x14ac:dyDescent="0.3">
      <c r="A1909" t="s">
        <v>1208</v>
      </c>
      <c r="B1909" t="s">
        <v>2375</v>
      </c>
      <c r="C1909" t="s">
        <v>1722</v>
      </c>
      <c r="J1909">
        <v>15</v>
      </c>
      <c r="K1909">
        <v>47</v>
      </c>
      <c r="L1909">
        <v>58</v>
      </c>
      <c r="M1909">
        <v>61</v>
      </c>
      <c r="N1909">
        <v>50</v>
      </c>
      <c r="O1909">
        <v>42</v>
      </c>
      <c r="P1909">
        <v>38</v>
      </c>
      <c r="Q1909">
        <v>26</v>
      </c>
      <c r="R1909">
        <v>22</v>
      </c>
      <c r="S1909">
        <v>14</v>
      </c>
      <c r="T1909">
        <v>6</v>
      </c>
      <c r="Z1909">
        <v>379</v>
      </c>
      <c r="AA1909" t="s">
        <v>1963</v>
      </c>
    </row>
    <row r="1910" spans="1:27" x14ac:dyDescent="0.3">
      <c r="A1910" t="s">
        <v>1208</v>
      </c>
      <c r="B1910" t="s">
        <v>2089</v>
      </c>
      <c r="C1910" t="s">
        <v>857</v>
      </c>
      <c r="J1910">
        <v>2</v>
      </c>
      <c r="K1910">
        <v>5</v>
      </c>
      <c r="L1910">
        <v>10</v>
      </c>
      <c r="M1910">
        <v>14</v>
      </c>
      <c r="N1910">
        <v>15</v>
      </c>
      <c r="O1910">
        <v>10</v>
      </c>
      <c r="P1910">
        <v>10</v>
      </c>
      <c r="Q1910">
        <v>9</v>
      </c>
      <c r="R1910">
        <v>6</v>
      </c>
      <c r="S1910">
        <v>7</v>
      </c>
      <c r="T1910">
        <v>6</v>
      </c>
      <c r="Z1910">
        <v>94</v>
      </c>
      <c r="AA1910" t="s">
        <v>1963</v>
      </c>
    </row>
    <row r="1911" spans="1:27" x14ac:dyDescent="0.3">
      <c r="A1911" t="s">
        <v>1208</v>
      </c>
      <c r="B1911" t="s">
        <v>2376</v>
      </c>
      <c r="C1911" t="s">
        <v>2377</v>
      </c>
      <c r="J1911">
        <v>3</v>
      </c>
      <c r="K1911">
        <v>7</v>
      </c>
      <c r="L1911">
        <v>12</v>
      </c>
      <c r="M1911">
        <v>13</v>
      </c>
      <c r="N1911">
        <v>11</v>
      </c>
      <c r="O1911">
        <v>9</v>
      </c>
      <c r="P1911">
        <v>9</v>
      </c>
      <c r="Q1911">
        <v>9</v>
      </c>
      <c r="R1911">
        <v>7</v>
      </c>
      <c r="S1911">
        <v>6</v>
      </c>
      <c r="T1911">
        <v>4</v>
      </c>
      <c r="Z1911">
        <v>90</v>
      </c>
      <c r="AA1911" t="s">
        <v>1963</v>
      </c>
    </row>
    <row r="1912" spans="1:27" x14ac:dyDescent="0.3">
      <c r="A1912" t="s">
        <v>1208</v>
      </c>
      <c r="B1912" t="s">
        <v>2090</v>
      </c>
      <c r="C1912" t="s">
        <v>1317</v>
      </c>
      <c r="J1912">
        <v>7</v>
      </c>
      <c r="K1912">
        <v>11</v>
      </c>
      <c r="L1912">
        <v>16</v>
      </c>
      <c r="M1912">
        <v>16</v>
      </c>
      <c r="N1912">
        <v>16</v>
      </c>
      <c r="O1912">
        <v>16</v>
      </c>
      <c r="P1912">
        <v>16</v>
      </c>
      <c r="Q1912">
        <v>16</v>
      </c>
      <c r="R1912">
        <v>12</v>
      </c>
      <c r="S1912">
        <v>10</v>
      </c>
      <c r="T1912">
        <v>7</v>
      </c>
      <c r="Z1912">
        <v>143</v>
      </c>
      <c r="AA1912" t="s">
        <v>1963</v>
      </c>
    </row>
    <row r="1913" spans="1:27" x14ac:dyDescent="0.3">
      <c r="A1913" t="s">
        <v>1208</v>
      </c>
      <c r="B1913" t="s">
        <v>2378</v>
      </c>
      <c r="C1913" t="s">
        <v>1317</v>
      </c>
      <c r="J1913">
        <v>1</v>
      </c>
      <c r="K1913">
        <v>5</v>
      </c>
      <c r="L1913">
        <v>9</v>
      </c>
      <c r="M1913">
        <v>13</v>
      </c>
      <c r="N1913">
        <v>12</v>
      </c>
      <c r="O1913">
        <v>12</v>
      </c>
      <c r="P1913">
        <v>11</v>
      </c>
      <c r="Q1913">
        <v>9</v>
      </c>
      <c r="R1913">
        <v>10</v>
      </c>
      <c r="S1913">
        <v>9</v>
      </c>
      <c r="T1913">
        <v>8</v>
      </c>
      <c r="Z1913">
        <v>99</v>
      </c>
      <c r="AA1913" t="s">
        <v>1963</v>
      </c>
    </row>
    <row r="1914" spans="1:27" x14ac:dyDescent="0.3">
      <c r="A1914" t="s">
        <v>1208</v>
      </c>
      <c r="B1914" t="s">
        <v>2379</v>
      </c>
      <c r="C1914" t="s">
        <v>857</v>
      </c>
      <c r="J1914">
        <v>12</v>
      </c>
      <c r="K1914">
        <v>42</v>
      </c>
      <c r="L1914">
        <v>53</v>
      </c>
      <c r="M1914">
        <v>55</v>
      </c>
      <c r="N1914">
        <v>45</v>
      </c>
      <c r="O1914">
        <v>37</v>
      </c>
      <c r="P1914">
        <v>33</v>
      </c>
      <c r="Q1914">
        <v>21</v>
      </c>
      <c r="R1914">
        <v>17</v>
      </c>
      <c r="S1914">
        <v>12</v>
      </c>
      <c r="T1914">
        <v>4</v>
      </c>
      <c r="Z1914">
        <v>331</v>
      </c>
      <c r="AA1914" t="s">
        <v>1963</v>
      </c>
    </row>
    <row r="1915" spans="1:27" x14ac:dyDescent="0.3">
      <c r="A1915" t="s">
        <v>1208</v>
      </c>
      <c r="B1915" t="s">
        <v>2091</v>
      </c>
      <c r="C1915" t="s">
        <v>868</v>
      </c>
      <c r="J1915">
        <v>8</v>
      </c>
      <c r="K1915">
        <v>9</v>
      </c>
      <c r="L1915">
        <v>11</v>
      </c>
      <c r="M1915">
        <v>19</v>
      </c>
      <c r="N1915">
        <v>19</v>
      </c>
      <c r="O1915">
        <v>19</v>
      </c>
      <c r="P1915">
        <v>10</v>
      </c>
      <c r="Q1915">
        <v>10</v>
      </c>
      <c r="R1915">
        <v>10</v>
      </c>
      <c r="S1915">
        <v>7</v>
      </c>
      <c r="T1915">
        <v>7</v>
      </c>
      <c r="Z1915">
        <v>129</v>
      </c>
      <c r="AA1915" t="s">
        <v>1963</v>
      </c>
    </row>
    <row r="1916" spans="1:27" x14ac:dyDescent="0.3">
      <c r="A1916" t="s">
        <v>1208</v>
      </c>
      <c r="B1916" t="s">
        <v>2092</v>
      </c>
      <c r="C1916" t="s">
        <v>1317</v>
      </c>
      <c r="J1916">
        <v>6</v>
      </c>
      <c r="K1916">
        <v>7</v>
      </c>
      <c r="L1916">
        <v>7</v>
      </c>
      <c r="M1916">
        <v>7</v>
      </c>
      <c r="N1916">
        <v>9</v>
      </c>
      <c r="O1916">
        <v>9</v>
      </c>
      <c r="P1916">
        <v>12</v>
      </c>
      <c r="Q1916">
        <v>12</v>
      </c>
      <c r="R1916">
        <v>7</v>
      </c>
      <c r="S1916">
        <v>7</v>
      </c>
      <c r="T1916">
        <v>7</v>
      </c>
      <c r="Z1916">
        <v>90</v>
      </c>
      <c r="AA1916" t="s">
        <v>1963</v>
      </c>
    </row>
    <row r="1917" spans="1:27" x14ac:dyDescent="0.3">
      <c r="A1917" t="s">
        <v>1208</v>
      </c>
      <c r="B1917" t="s">
        <v>2380</v>
      </c>
      <c r="C1917" t="s">
        <v>857</v>
      </c>
      <c r="J1917">
        <v>5</v>
      </c>
      <c r="K1917">
        <v>19</v>
      </c>
      <c r="L1917">
        <v>26</v>
      </c>
      <c r="M1917">
        <v>27</v>
      </c>
      <c r="N1917">
        <v>21</v>
      </c>
      <c r="O1917">
        <v>17</v>
      </c>
      <c r="P1917">
        <v>16</v>
      </c>
      <c r="Q1917">
        <v>10</v>
      </c>
      <c r="R1917">
        <v>8</v>
      </c>
      <c r="S1917">
        <v>6</v>
      </c>
      <c r="T1917">
        <v>2</v>
      </c>
      <c r="Z1917">
        <v>157</v>
      </c>
      <c r="AA1917" t="s">
        <v>1963</v>
      </c>
    </row>
    <row r="1918" spans="1:27" x14ac:dyDescent="0.3">
      <c r="A1918" t="s">
        <v>1208</v>
      </c>
      <c r="B1918" t="s">
        <v>2093</v>
      </c>
      <c r="C1918" t="s">
        <v>1460</v>
      </c>
      <c r="K1918">
        <v>3</v>
      </c>
      <c r="R1918">
        <v>3</v>
      </c>
      <c r="S1918">
        <v>1</v>
      </c>
      <c r="T1918">
        <v>1</v>
      </c>
      <c r="Z1918">
        <v>8</v>
      </c>
      <c r="AA1918" t="s">
        <v>1963</v>
      </c>
    </row>
    <row r="1919" spans="1:27" x14ac:dyDescent="0.3">
      <c r="A1919" t="s">
        <v>1208</v>
      </c>
      <c r="B1919" t="s">
        <v>2094</v>
      </c>
      <c r="C1919" t="s">
        <v>857</v>
      </c>
      <c r="J1919">
        <v>5</v>
      </c>
      <c r="K1919">
        <v>5</v>
      </c>
      <c r="L1919">
        <v>11</v>
      </c>
      <c r="M1919">
        <v>10</v>
      </c>
      <c r="N1919">
        <v>12</v>
      </c>
      <c r="O1919">
        <v>12</v>
      </c>
      <c r="P1919">
        <v>12</v>
      </c>
      <c r="Q1919">
        <v>12</v>
      </c>
      <c r="R1919">
        <v>12</v>
      </c>
      <c r="S1919">
        <v>7</v>
      </c>
      <c r="T1919">
        <v>6</v>
      </c>
      <c r="Z1919">
        <v>104</v>
      </c>
      <c r="AA1919" t="s">
        <v>1963</v>
      </c>
    </row>
    <row r="1920" spans="1:27" x14ac:dyDescent="0.3">
      <c r="A1920" t="s">
        <v>1208</v>
      </c>
      <c r="B1920" t="s">
        <v>2095</v>
      </c>
      <c r="C1920" t="s">
        <v>844</v>
      </c>
      <c r="J1920">
        <v>31</v>
      </c>
      <c r="K1920">
        <v>40</v>
      </c>
      <c r="L1920">
        <v>39</v>
      </c>
      <c r="M1920">
        <v>41</v>
      </c>
      <c r="N1920">
        <v>36</v>
      </c>
      <c r="O1920">
        <v>35</v>
      </c>
      <c r="P1920">
        <v>33</v>
      </c>
      <c r="Q1920">
        <v>26</v>
      </c>
      <c r="R1920">
        <v>22</v>
      </c>
      <c r="S1920">
        <v>20</v>
      </c>
      <c r="T1920">
        <v>15</v>
      </c>
      <c r="Z1920">
        <v>338</v>
      </c>
      <c r="AA1920" t="s">
        <v>1963</v>
      </c>
    </row>
    <row r="1921" spans="1:27" x14ac:dyDescent="0.3">
      <c r="A1921" t="s">
        <v>1208</v>
      </c>
      <c r="B1921" t="s">
        <v>2381</v>
      </c>
      <c r="C1921" t="s">
        <v>1317</v>
      </c>
      <c r="J1921">
        <v>2</v>
      </c>
      <c r="K1921">
        <v>5</v>
      </c>
      <c r="L1921">
        <v>7</v>
      </c>
      <c r="M1921">
        <v>9</v>
      </c>
      <c r="N1921">
        <v>10</v>
      </c>
      <c r="O1921">
        <v>12</v>
      </c>
      <c r="P1921">
        <v>13</v>
      </c>
      <c r="Q1921">
        <v>12</v>
      </c>
      <c r="R1921">
        <v>11</v>
      </c>
      <c r="S1921">
        <v>8</v>
      </c>
      <c r="T1921">
        <v>5</v>
      </c>
      <c r="Z1921">
        <v>94</v>
      </c>
      <c r="AA1921" t="s">
        <v>1963</v>
      </c>
    </row>
    <row r="1922" spans="1:27" x14ac:dyDescent="0.3">
      <c r="A1922" t="s">
        <v>1208</v>
      </c>
      <c r="B1922" t="s">
        <v>2096</v>
      </c>
      <c r="C1922" t="s">
        <v>1289</v>
      </c>
      <c r="J1922">
        <v>15</v>
      </c>
      <c r="K1922">
        <v>18</v>
      </c>
      <c r="L1922">
        <v>24</v>
      </c>
      <c r="M1922">
        <v>28</v>
      </c>
      <c r="N1922">
        <v>28</v>
      </c>
      <c r="O1922">
        <v>25</v>
      </c>
      <c r="P1922">
        <v>25</v>
      </c>
      <c r="Q1922">
        <v>13</v>
      </c>
      <c r="R1922">
        <v>12</v>
      </c>
      <c r="S1922">
        <v>10</v>
      </c>
      <c r="T1922">
        <v>11</v>
      </c>
      <c r="Z1922">
        <v>209</v>
      </c>
      <c r="AA1922" t="s">
        <v>1963</v>
      </c>
    </row>
    <row r="1923" spans="1:27" x14ac:dyDescent="0.3">
      <c r="A1923" t="s">
        <v>1208</v>
      </c>
      <c r="B1923" t="s">
        <v>2382</v>
      </c>
      <c r="C1923" t="s">
        <v>844</v>
      </c>
      <c r="J1923">
        <v>9</v>
      </c>
      <c r="K1923">
        <v>13</v>
      </c>
      <c r="L1923">
        <v>17</v>
      </c>
      <c r="M1923">
        <v>21</v>
      </c>
      <c r="N1923">
        <v>18</v>
      </c>
      <c r="O1923">
        <v>16</v>
      </c>
      <c r="P1923">
        <v>16</v>
      </c>
      <c r="Q1923">
        <v>13</v>
      </c>
      <c r="R1923">
        <v>12</v>
      </c>
      <c r="S1923">
        <v>11</v>
      </c>
      <c r="T1923">
        <v>9</v>
      </c>
      <c r="Z1923">
        <v>155</v>
      </c>
      <c r="AA1923" t="s">
        <v>1963</v>
      </c>
    </row>
    <row r="1924" spans="1:27" x14ac:dyDescent="0.3">
      <c r="A1924" t="s">
        <v>1208</v>
      </c>
      <c r="B1924" t="s">
        <v>2097</v>
      </c>
      <c r="C1924" t="s">
        <v>1317</v>
      </c>
      <c r="J1924">
        <v>2</v>
      </c>
      <c r="Z1924">
        <v>2</v>
      </c>
      <c r="AA1924" t="s">
        <v>1963</v>
      </c>
    </row>
    <row r="1925" spans="1:27" x14ac:dyDescent="0.3">
      <c r="A1925" t="s">
        <v>1975</v>
      </c>
      <c r="B1925" t="s">
        <v>2097</v>
      </c>
      <c r="C1925" t="s">
        <v>1317</v>
      </c>
      <c r="K1925">
        <v>2</v>
      </c>
      <c r="L1925">
        <v>4</v>
      </c>
      <c r="M1925">
        <v>4</v>
      </c>
      <c r="N1925">
        <v>4</v>
      </c>
      <c r="O1925">
        <v>4</v>
      </c>
      <c r="P1925">
        <v>4</v>
      </c>
      <c r="Q1925">
        <v>4</v>
      </c>
      <c r="R1925">
        <v>4</v>
      </c>
      <c r="S1925">
        <v>2</v>
      </c>
      <c r="T1925">
        <v>2</v>
      </c>
      <c r="Z1925">
        <v>34</v>
      </c>
      <c r="AA1925" t="s">
        <v>1963</v>
      </c>
    </row>
    <row r="1926" spans="1:27" x14ac:dyDescent="0.3">
      <c r="A1926" t="s">
        <v>1208</v>
      </c>
      <c r="B1926" t="s">
        <v>2383</v>
      </c>
      <c r="C1926" t="s">
        <v>1289</v>
      </c>
      <c r="J1926">
        <v>14</v>
      </c>
      <c r="K1926">
        <v>20</v>
      </c>
      <c r="L1926">
        <v>24</v>
      </c>
      <c r="M1926">
        <v>26</v>
      </c>
      <c r="N1926">
        <v>22</v>
      </c>
      <c r="O1926">
        <v>20</v>
      </c>
      <c r="P1926">
        <v>18</v>
      </c>
      <c r="Q1926">
        <v>16</v>
      </c>
      <c r="R1926">
        <v>14</v>
      </c>
      <c r="S1926">
        <v>14</v>
      </c>
      <c r="T1926">
        <v>12</v>
      </c>
      <c r="Z1926">
        <v>200</v>
      </c>
      <c r="AA1926" t="s">
        <v>1963</v>
      </c>
    </row>
    <row r="1927" spans="1:27" x14ac:dyDescent="0.3">
      <c r="A1927" t="s">
        <v>1208</v>
      </c>
      <c r="B1927" t="s">
        <v>2384</v>
      </c>
      <c r="C1927" t="s">
        <v>844</v>
      </c>
      <c r="J1927">
        <v>14</v>
      </c>
      <c r="K1927">
        <v>20</v>
      </c>
      <c r="L1927">
        <v>24</v>
      </c>
      <c r="M1927">
        <v>26</v>
      </c>
      <c r="N1927">
        <v>22</v>
      </c>
      <c r="O1927">
        <v>20</v>
      </c>
      <c r="P1927">
        <v>18</v>
      </c>
      <c r="Q1927">
        <v>16</v>
      </c>
      <c r="R1927">
        <v>14</v>
      </c>
      <c r="S1927">
        <v>14</v>
      </c>
      <c r="T1927">
        <v>12</v>
      </c>
      <c r="Z1927">
        <v>200</v>
      </c>
      <c r="AA1927" t="s">
        <v>1963</v>
      </c>
    </row>
    <row r="1928" spans="1:27" x14ac:dyDescent="0.3">
      <c r="A1928" t="s">
        <v>1208</v>
      </c>
      <c r="B1928" t="s">
        <v>2098</v>
      </c>
      <c r="C1928" t="s">
        <v>1038</v>
      </c>
      <c r="J1928">
        <v>2</v>
      </c>
      <c r="K1928">
        <v>3</v>
      </c>
      <c r="L1928">
        <v>6</v>
      </c>
      <c r="M1928">
        <v>10</v>
      </c>
      <c r="N1928">
        <v>11</v>
      </c>
      <c r="O1928">
        <v>11</v>
      </c>
      <c r="P1928">
        <v>10</v>
      </c>
      <c r="Q1928">
        <v>10</v>
      </c>
      <c r="R1928">
        <v>9</v>
      </c>
      <c r="S1928">
        <v>6</v>
      </c>
      <c r="T1928">
        <v>6</v>
      </c>
      <c r="Z1928">
        <v>84</v>
      </c>
      <c r="AA1928" t="s">
        <v>1963</v>
      </c>
    </row>
    <row r="1929" spans="1:27" x14ac:dyDescent="0.3">
      <c r="A1929" t="s">
        <v>1208</v>
      </c>
      <c r="B1929" t="s">
        <v>2385</v>
      </c>
      <c r="C1929" t="s">
        <v>978</v>
      </c>
      <c r="J1929">
        <v>17</v>
      </c>
      <c r="K1929">
        <v>67</v>
      </c>
      <c r="L1929">
        <v>95</v>
      </c>
      <c r="M1929">
        <v>93</v>
      </c>
      <c r="N1929">
        <v>60</v>
      </c>
      <c r="O1929">
        <v>47</v>
      </c>
      <c r="P1929">
        <v>37</v>
      </c>
      <c r="Q1929">
        <v>29</v>
      </c>
      <c r="R1929">
        <v>25</v>
      </c>
      <c r="S1929">
        <v>9</v>
      </c>
      <c r="Z1929">
        <v>479</v>
      </c>
      <c r="AA1929" t="s">
        <v>1963</v>
      </c>
    </row>
    <row r="1930" spans="1:27" x14ac:dyDescent="0.3">
      <c r="A1930" t="s">
        <v>1208</v>
      </c>
      <c r="B1930" t="s">
        <v>2099</v>
      </c>
      <c r="C1930" t="s">
        <v>2100</v>
      </c>
      <c r="J1930">
        <v>1</v>
      </c>
      <c r="K1930">
        <v>11</v>
      </c>
      <c r="L1930">
        <v>24</v>
      </c>
      <c r="M1930">
        <v>25</v>
      </c>
      <c r="N1930">
        <v>17</v>
      </c>
      <c r="O1930">
        <v>15</v>
      </c>
      <c r="P1930">
        <v>14</v>
      </c>
      <c r="Q1930">
        <v>14</v>
      </c>
      <c r="R1930">
        <v>13</v>
      </c>
      <c r="S1930">
        <v>6</v>
      </c>
      <c r="T1930">
        <v>6</v>
      </c>
      <c r="Z1930">
        <v>146</v>
      </c>
      <c r="AA1930" t="s">
        <v>1963</v>
      </c>
    </row>
    <row r="1931" spans="1:27" x14ac:dyDescent="0.3">
      <c r="A1931" t="s">
        <v>1208</v>
      </c>
      <c r="B1931" t="s">
        <v>2386</v>
      </c>
      <c r="C1931" t="s">
        <v>978</v>
      </c>
      <c r="J1931">
        <v>25</v>
      </c>
      <c r="K1931">
        <v>70</v>
      </c>
      <c r="L1931">
        <v>91</v>
      </c>
      <c r="M1931">
        <v>89</v>
      </c>
      <c r="N1931">
        <v>73</v>
      </c>
      <c r="O1931">
        <v>62</v>
      </c>
      <c r="P1931">
        <v>50</v>
      </c>
      <c r="Q1931">
        <v>39</v>
      </c>
      <c r="R1931">
        <v>33</v>
      </c>
      <c r="S1931">
        <v>25</v>
      </c>
      <c r="T1931">
        <v>13</v>
      </c>
      <c r="Z1931">
        <v>570</v>
      </c>
      <c r="AA1931" t="s">
        <v>1963</v>
      </c>
    </row>
    <row r="1932" spans="1:27" x14ac:dyDescent="0.3">
      <c r="A1932" t="s">
        <v>1208</v>
      </c>
      <c r="B1932" t="s">
        <v>2387</v>
      </c>
      <c r="C1932" t="s">
        <v>857</v>
      </c>
      <c r="J1932">
        <v>8</v>
      </c>
      <c r="K1932">
        <v>24</v>
      </c>
      <c r="L1932">
        <v>32</v>
      </c>
      <c r="M1932">
        <v>32</v>
      </c>
      <c r="N1932">
        <v>26</v>
      </c>
      <c r="O1932">
        <v>22</v>
      </c>
      <c r="P1932">
        <v>18</v>
      </c>
      <c r="Q1932">
        <v>14</v>
      </c>
      <c r="R1932">
        <v>12</v>
      </c>
      <c r="S1932">
        <v>8</v>
      </c>
      <c r="T1932">
        <v>4</v>
      </c>
      <c r="Z1932">
        <v>200</v>
      </c>
      <c r="AA1932" t="s">
        <v>1963</v>
      </c>
    </row>
    <row r="1933" spans="1:27" x14ac:dyDescent="0.3">
      <c r="A1933" t="s">
        <v>1208</v>
      </c>
      <c r="B1933" t="s">
        <v>2388</v>
      </c>
      <c r="C1933" t="s">
        <v>978</v>
      </c>
      <c r="J1933">
        <v>14</v>
      </c>
      <c r="K1933">
        <v>42</v>
      </c>
      <c r="L1933">
        <v>56</v>
      </c>
      <c r="M1933">
        <v>56</v>
      </c>
      <c r="N1933">
        <v>46</v>
      </c>
      <c r="O1933">
        <v>39</v>
      </c>
      <c r="P1933">
        <v>32</v>
      </c>
      <c r="Q1933">
        <v>25</v>
      </c>
      <c r="R1933">
        <v>21</v>
      </c>
      <c r="S1933">
        <v>14</v>
      </c>
      <c r="T1933">
        <v>7</v>
      </c>
      <c r="Z1933">
        <v>352</v>
      </c>
      <c r="AA1933" t="s">
        <v>1963</v>
      </c>
    </row>
    <row r="1934" spans="1:27" x14ac:dyDescent="0.3">
      <c r="A1934" t="s">
        <v>1208</v>
      </c>
      <c r="B1934" t="s">
        <v>2389</v>
      </c>
      <c r="C1934" t="s">
        <v>1244</v>
      </c>
      <c r="J1934">
        <v>3</v>
      </c>
      <c r="K1934">
        <v>6</v>
      </c>
      <c r="L1934">
        <v>11</v>
      </c>
      <c r="M1934">
        <v>15</v>
      </c>
      <c r="N1934">
        <v>14</v>
      </c>
      <c r="O1934">
        <v>11</v>
      </c>
      <c r="P1934">
        <v>10</v>
      </c>
      <c r="Q1934">
        <v>9</v>
      </c>
      <c r="R1934">
        <v>8</v>
      </c>
      <c r="S1934">
        <v>7</v>
      </c>
      <c r="T1934">
        <v>4</v>
      </c>
      <c r="Z1934">
        <v>98</v>
      </c>
      <c r="AA1934" t="s">
        <v>1963</v>
      </c>
    </row>
    <row r="1935" spans="1:27" x14ac:dyDescent="0.3">
      <c r="A1935" t="s">
        <v>1208</v>
      </c>
      <c r="B1935" t="s">
        <v>2390</v>
      </c>
      <c r="C1935" t="s">
        <v>1419</v>
      </c>
      <c r="J1935">
        <v>10</v>
      </c>
      <c r="K1935">
        <v>30</v>
      </c>
      <c r="L1935">
        <v>40</v>
      </c>
      <c r="M1935">
        <v>40</v>
      </c>
      <c r="N1935">
        <v>33</v>
      </c>
      <c r="O1935">
        <v>28</v>
      </c>
      <c r="P1935">
        <v>23</v>
      </c>
      <c r="Q1935">
        <v>18</v>
      </c>
      <c r="R1935">
        <v>15</v>
      </c>
      <c r="S1935">
        <v>10</v>
      </c>
      <c r="T1935">
        <v>5</v>
      </c>
      <c r="Z1935">
        <v>252</v>
      </c>
      <c r="AA1935" t="s">
        <v>1963</v>
      </c>
    </row>
    <row r="1936" spans="1:27" x14ac:dyDescent="0.3">
      <c r="A1936" t="s">
        <v>1208</v>
      </c>
      <c r="B1936" t="s">
        <v>2101</v>
      </c>
      <c r="C1936" t="s">
        <v>857</v>
      </c>
      <c r="J1936">
        <v>2</v>
      </c>
      <c r="K1936">
        <v>5</v>
      </c>
      <c r="L1936">
        <v>7</v>
      </c>
      <c r="M1936">
        <v>11</v>
      </c>
      <c r="N1936">
        <v>11</v>
      </c>
      <c r="O1936">
        <v>11</v>
      </c>
      <c r="P1936">
        <v>6</v>
      </c>
      <c r="Q1936">
        <v>6</v>
      </c>
      <c r="R1936">
        <v>5</v>
      </c>
      <c r="S1936">
        <v>3</v>
      </c>
      <c r="T1936">
        <v>3</v>
      </c>
      <c r="Z1936">
        <v>70</v>
      </c>
      <c r="AA1936" t="s">
        <v>1963</v>
      </c>
    </row>
    <row r="1937" spans="1:27" x14ac:dyDescent="0.3">
      <c r="A1937" t="s">
        <v>1208</v>
      </c>
      <c r="B1937" t="s">
        <v>2391</v>
      </c>
      <c r="C1937" t="s">
        <v>978</v>
      </c>
      <c r="J1937">
        <v>10</v>
      </c>
      <c r="K1937">
        <v>29</v>
      </c>
      <c r="L1937">
        <v>39</v>
      </c>
      <c r="M1937">
        <v>39</v>
      </c>
      <c r="N1937">
        <v>31</v>
      </c>
      <c r="O1937">
        <v>26</v>
      </c>
      <c r="P1937">
        <v>21</v>
      </c>
      <c r="Q1937">
        <v>16</v>
      </c>
      <c r="R1937">
        <v>14</v>
      </c>
      <c r="S1937">
        <v>9</v>
      </c>
      <c r="T1937">
        <v>4</v>
      </c>
      <c r="Z1937">
        <v>238</v>
      </c>
      <c r="AA1937" t="s">
        <v>1963</v>
      </c>
    </row>
    <row r="1938" spans="1:27" x14ac:dyDescent="0.3">
      <c r="A1938" t="s">
        <v>1208</v>
      </c>
      <c r="B1938" t="s">
        <v>2392</v>
      </c>
      <c r="C1938" t="s">
        <v>1727</v>
      </c>
      <c r="J1938">
        <v>4</v>
      </c>
      <c r="K1938">
        <v>8</v>
      </c>
      <c r="L1938">
        <v>14</v>
      </c>
      <c r="M1938">
        <v>16</v>
      </c>
      <c r="N1938">
        <v>15</v>
      </c>
      <c r="O1938">
        <v>13</v>
      </c>
      <c r="P1938">
        <v>10</v>
      </c>
      <c r="Q1938">
        <v>9</v>
      </c>
      <c r="R1938">
        <v>7</v>
      </c>
      <c r="S1938">
        <v>5</v>
      </c>
      <c r="T1938">
        <v>4</v>
      </c>
      <c r="Z1938">
        <v>105</v>
      </c>
      <c r="AA1938" t="s">
        <v>1963</v>
      </c>
    </row>
    <row r="1939" spans="1:27" x14ac:dyDescent="0.3">
      <c r="A1939" t="s">
        <v>1208</v>
      </c>
      <c r="B1939" t="s">
        <v>2393</v>
      </c>
      <c r="C1939" t="s">
        <v>978</v>
      </c>
      <c r="J1939">
        <v>15</v>
      </c>
      <c r="K1939">
        <v>47</v>
      </c>
      <c r="L1939">
        <v>62</v>
      </c>
      <c r="M1939">
        <v>61</v>
      </c>
      <c r="N1939">
        <v>50</v>
      </c>
      <c r="O1939">
        <v>42</v>
      </c>
      <c r="P1939">
        <v>34</v>
      </c>
      <c r="Q1939">
        <v>26</v>
      </c>
      <c r="R1939">
        <v>22</v>
      </c>
      <c r="S1939">
        <v>14</v>
      </c>
      <c r="T1939">
        <v>6</v>
      </c>
      <c r="Z1939">
        <v>379</v>
      </c>
      <c r="AA1939" t="s">
        <v>1963</v>
      </c>
    </row>
    <row r="1940" spans="1:27" x14ac:dyDescent="0.3">
      <c r="A1940" t="s">
        <v>1208</v>
      </c>
      <c r="B1940" t="s">
        <v>2394</v>
      </c>
      <c r="C1940" t="s">
        <v>2271</v>
      </c>
      <c r="J1940">
        <v>4</v>
      </c>
      <c r="K1940">
        <v>12</v>
      </c>
      <c r="L1940">
        <v>19</v>
      </c>
      <c r="M1940">
        <v>22</v>
      </c>
      <c r="N1940">
        <v>20</v>
      </c>
      <c r="O1940">
        <v>17</v>
      </c>
      <c r="P1940">
        <v>13</v>
      </c>
      <c r="Q1940">
        <v>11</v>
      </c>
      <c r="R1940">
        <v>12</v>
      </c>
      <c r="S1940">
        <v>8</v>
      </c>
      <c r="T1940">
        <v>7</v>
      </c>
      <c r="Z1940">
        <v>145</v>
      </c>
      <c r="AA1940" t="s">
        <v>1963</v>
      </c>
    </row>
    <row r="1941" spans="1:27" x14ac:dyDescent="0.3">
      <c r="A1941" t="s">
        <v>1208</v>
      </c>
      <c r="B1941" t="s">
        <v>2102</v>
      </c>
      <c r="C1941" t="s">
        <v>947</v>
      </c>
      <c r="K1941">
        <v>2</v>
      </c>
      <c r="L1941">
        <v>2</v>
      </c>
      <c r="M1941">
        <v>2</v>
      </c>
      <c r="N1941">
        <v>1</v>
      </c>
      <c r="O1941">
        <v>2</v>
      </c>
      <c r="P1941">
        <v>2</v>
      </c>
      <c r="Q1941">
        <v>4</v>
      </c>
      <c r="R1941">
        <v>4</v>
      </c>
      <c r="S1941">
        <v>2</v>
      </c>
      <c r="T1941">
        <v>2</v>
      </c>
      <c r="Z1941">
        <v>23</v>
      </c>
      <c r="AA1941" t="s">
        <v>1963</v>
      </c>
    </row>
    <row r="1942" spans="1:27" x14ac:dyDescent="0.3">
      <c r="A1942" t="s">
        <v>1208</v>
      </c>
      <c r="B1942" t="s">
        <v>2395</v>
      </c>
      <c r="C1942" t="s">
        <v>978</v>
      </c>
      <c r="J1942">
        <v>15</v>
      </c>
      <c r="K1942">
        <v>46</v>
      </c>
      <c r="L1942">
        <v>62</v>
      </c>
      <c r="M1942">
        <v>61</v>
      </c>
      <c r="N1942">
        <v>49</v>
      </c>
      <c r="O1942">
        <v>42</v>
      </c>
      <c r="P1942">
        <v>34</v>
      </c>
      <c r="Q1942">
        <v>26</v>
      </c>
      <c r="R1942">
        <v>22</v>
      </c>
      <c r="S1942">
        <v>15</v>
      </c>
      <c r="T1942">
        <v>8</v>
      </c>
      <c r="Z1942">
        <v>380</v>
      </c>
      <c r="AA1942" t="s">
        <v>1963</v>
      </c>
    </row>
    <row r="1943" spans="1:27" x14ac:dyDescent="0.3">
      <c r="A1943" t="s">
        <v>1208</v>
      </c>
      <c r="B1943" t="s">
        <v>2396</v>
      </c>
      <c r="C1943" t="s">
        <v>857</v>
      </c>
      <c r="J1943">
        <v>4</v>
      </c>
      <c r="K1943">
        <v>15</v>
      </c>
      <c r="L1943">
        <v>21</v>
      </c>
      <c r="M1943">
        <v>20</v>
      </c>
      <c r="N1943">
        <v>16</v>
      </c>
      <c r="O1943">
        <v>14</v>
      </c>
      <c r="P1943">
        <v>11</v>
      </c>
      <c r="Q1943">
        <v>9</v>
      </c>
      <c r="R1943">
        <v>7</v>
      </c>
      <c r="S1943">
        <v>5</v>
      </c>
      <c r="T1943">
        <v>3</v>
      </c>
      <c r="Z1943">
        <v>125</v>
      </c>
      <c r="AA1943" t="s">
        <v>1963</v>
      </c>
    </row>
    <row r="1944" spans="1:27" x14ac:dyDescent="0.3">
      <c r="A1944" t="s">
        <v>1208</v>
      </c>
      <c r="B1944" t="s">
        <v>2103</v>
      </c>
      <c r="C1944" t="s">
        <v>945</v>
      </c>
      <c r="J1944">
        <v>5</v>
      </c>
      <c r="K1944">
        <v>9</v>
      </c>
      <c r="L1944">
        <v>8</v>
      </c>
      <c r="M1944">
        <v>11</v>
      </c>
      <c r="N1944">
        <v>10</v>
      </c>
      <c r="O1944">
        <v>9</v>
      </c>
      <c r="P1944">
        <v>6</v>
      </c>
      <c r="Q1944">
        <v>8</v>
      </c>
      <c r="R1944">
        <v>8</v>
      </c>
      <c r="S1944">
        <v>6</v>
      </c>
      <c r="T1944">
        <v>5</v>
      </c>
      <c r="Z1944">
        <v>85</v>
      </c>
      <c r="AA1944" t="s">
        <v>1963</v>
      </c>
    </row>
    <row r="1945" spans="1:27" x14ac:dyDescent="0.3">
      <c r="A1945" t="s">
        <v>1208</v>
      </c>
      <c r="B1945" t="s">
        <v>2104</v>
      </c>
      <c r="C1945" t="s">
        <v>911</v>
      </c>
      <c r="J1945">
        <v>15</v>
      </c>
      <c r="K1945">
        <v>8</v>
      </c>
      <c r="L1945">
        <v>5</v>
      </c>
      <c r="M1945">
        <v>6</v>
      </c>
      <c r="N1945">
        <v>4</v>
      </c>
      <c r="O1945">
        <v>1</v>
      </c>
      <c r="S1945">
        <v>4</v>
      </c>
      <c r="T1945">
        <v>1</v>
      </c>
      <c r="Z1945">
        <v>44</v>
      </c>
      <c r="AA1945" t="s">
        <v>1963</v>
      </c>
    </row>
    <row r="1946" spans="1:27" x14ac:dyDescent="0.3">
      <c r="A1946" t="s">
        <v>1208</v>
      </c>
      <c r="B1946" t="s">
        <v>2105</v>
      </c>
      <c r="C1946" t="s">
        <v>811</v>
      </c>
      <c r="J1946">
        <v>11</v>
      </c>
      <c r="K1946">
        <v>30</v>
      </c>
      <c r="L1946">
        <v>66</v>
      </c>
      <c r="M1946">
        <v>73</v>
      </c>
      <c r="N1946">
        <v>72</v>
      </c>
      <c r="O1946">
        <v>62</v>
      </c>
      <c r="P1946">
        <v>54</v>
      </c>
      <c r="Q1946">
        <v>46</v>
      </c>
      <c r="R1946">
        <v>36</v>
      </c>
      <c r="S1946">
        <v>23</v>
      </c>
      <c r="T1946">
        <v>17</v>
      </c>
      <c r="Z1946">
        <v>490</v>
      </c>
      <c r="AA1946" t="s">
        <v>1963</v>
      </c>
    </row>
    <row r="1947" spans="1:27" x14ac:dyDescent="0.3">
      <c r="A1947" t="s">
        <v>1208</v>
      </c>
      <c r="B1947" t="s">
        <v>2106</v>
      </c>
      <c r="C1947" t="s">
        <v>1210</v>
      </c>
      <c r="J1947">
        <v>16</v>
      </c>
      <c r="K1947">
        <v>13</v>
      </c>
      <c r="L1947">
        <v>27</v>
      </c>
      <c r="M1947">
        <v>27</v>
      </c>
      <c r="N1947">
        <v>29</v>
      </c>
      <c r="O1947">
        <v>29</v>
      </c>
      <c r="P1947">
        <v>29</v>
      </c>
      <c r="Q1947">
        <v>22</v>
      </c>
      <c r="R1947">
        <v>20</v>
      </c>
      <c r="S1947">
        <v>16</v>
      </c>
      <c r="T1947">
        <v>15</v>
      </c>
      <c r="Z1947">
        <v>243</v>
      </c>
      <c r="AA1947" t="s">
        <v>1963</v>
      </c>
    </row>
    <row r="1948" spans="1:27" x14ac:dyDescent="0.3">
      <c r="A1948" t="s">
        <v>1208</v>
      </c>
      <c r="B1948" t="s">
        <v>2107</v>
      </c>
      <c r="C1948" t="s">
        <v>911</v>
      </c>
      <c r="J1948">
        <v>8</v>
      </c>
      <c r="K1948">
        <v>18</v>
      </c>
      <c r="L1948">
        <v>20</v>
      </c>
      <c r="M1948">
        <v>21</v>
      </c>
      <c r="N1948">
        <v>23</v>
      </c>
      <c r="O1948">
        <v>22</v>
      </c>
      <c r="P1948">
        <v>22</v>
      </c>
      <c r="Q1948">
        <v>15</v>
      </c>
      <c r="R1948">
        <v>14</v>
      </c>
      <c r="S1948">
        <v>9</v>
      </c>
      <c r="T1948">
        <v>9</v>
      </c>
      <c r="Z1948">
        <v>181</v>
      </c>
      <c r="AA1948" t="s">
        <v>1963</v>
      </c>
    </row>
    <row r="1949" spans="1:27" x14ac:dyDescent="0.3">
      <c r="A1949" t="s">
        <v>1208</v>
      </c>
      <c r="B1949" t="s">
        <v>2108</v>
      </c>
      <c r="C1949" t="s">
        <v>2109</v>
      </c>
      <c r="J1949">
        <v>9</v>
      </c>
      <c r="K1949">
        <v>20</v>
      </c>
      <c r="L1949">
        <v>24</v>
      </c>
      <c r="M1949">
        <v>34</v>
      </c>
      <c r="N1949">
        <v>41</v>
      </c>
      <c r="O1949">
        <v>39</v>
      </c>
      <c r="P1949">
        <v>31</v>
      </c>
      <c r="Q1949">
        <v>22</v>
      </c>
      <c r="R1949">
        <v>12</v>
      </c>
      <c r="S1949">
        <v>11</v>
      </c>
      <c r="T1949">
        <v>11</v>
      </c>
      <c r="Z1949">
        <v>254</v>
      </c>
      <c r="AA1949" t="s">
        <v>1963</v>
      </c>
    </row>
    <row r="1950" spans="1:27" x14ac:dyDescent="0.3">
      <c r="A1950" t="s">
        <v>1208</v>
      </c>
      <c r="B1950" t="s">
        <v>2110</v>
      </c>
      <c r="C1950" t="s">
        <v>945</v>
      </c>
      <c r="J1950">
        <v>6</v>
      </c>
      <c r="K1950">
        <v>32</v>
      </c>
      <c r="L1950">
        <v>24</v>
      </c>
      <c r="M1950">
        <v>21</v>
      </c>
      <c r="N1950">
        <v>18</v>
      </c>
      <c r="O1950">
        <v>17</v>
      </c>
      <c r="P1950">
        <v>14</v>
      </c>
      <c r="Q1950">
        <v>8</v>
      </c>
      <c r="R1950">
        <v>9</v>
      </c>
      <c r="S1950">
        <v>6</v>
      </c>
      <c r="T1950">
        <v>6</v>
      </c>
      <c r="Z1950">
        <v>161</v>
      </c>
      <c r="AA1950" t="s">
        <v>1963</v>
      </c>
    </row>
    <row r="1951" spans="1:27" x14ac:dyDescent="0.3">
      <c r="A1951" t="s">
        <v>1208</v>
      </c>
      <c r="B1951" t="s">
        <v>2111</v>
      </c>
      <c r="C1951" t="s">
        <v>962</v>
      </c>
      <c r="J1951">
        <v>3</v>
      </c>
      <c r="K1951">
        <v>22</v>
      </c>
      <c r="L1951">
        <v>11</v>
      </c>
      <c r="M1951">
        <v>9</v>
      </c>
      <c r="N1951">
        <v>7</v>
      </c>
      <c r="O1951">
        <v>5</v>
      </c>
      <c r="P1951">
        <v>5</v>
      </c>
      <c r="Q1951">
        <v>3</v>
      </c>
      <c r="R1951">
        <v>1</v>
      </c>
      <c r="S1951">
        <v>4</v>
      </c>
      <c r="T1951">
        <v>1</v>
      </c>
      <c r="Z1951">
        <v>71</v>
      </c>
      <c r="AA1951" t="s">
        <v>1963</v>
      </c>
    </row>
    <row r="1952" spans="1:27" x14ac:dyDescent="0.3">
      <c r="A1952" t="s">
        <v>1208</v>
      </c>
      <c r="B1952" t="s">
        <v>2112</v>
      </c>
      <c r="C1952" t="s">
        <v>857</v>
      </c>
      <c r="J1952">
        <v>15</v>
      </c>
      <c r="K1952">
        <v>20</v>
      </c>
      <c r="L1952">
        <v>20</v>
      </c>
      <c r="M1952">
        <v>22</v>
      </c>
      <c r="N1952">
        <v>22</v>
      </c>
      <c r="O1952">
        <v>22</v>
      </c>
      <c r="P1952">
        <v>22</v>
      </c>
      <c r="Q1952">
        <v>15</v>
      </c>
      <c r="R1952">
        <v>14</v>
      </c>
      <c r="S1952">
        <v>13</v>
      </c>
      <c r="T1952">
        <v>13</v>
      </c>
      <c r="Z1952">
        <v>198</v>
      </c>
      <c r="AA1952" t="s">
        <v>1963</v>
      </c>
    </row>
    <row r="1953" spans="1:27" x14ac:dyDescent="0.3">
      <c r="A1953" t="s">
        <v>1208</v>
      </c>
      <c r="B1953" t="s">
        <v>2113</v>
      </c>
      <c r="C1953" t="s">
        <v>1298</v>
      </c>
      <c r="J1953">
        <v>15</v>
      </c>
      <c r="K1953">
        <v>14</v>
      </c>
      <c r="L1953">
        <v>13</v>
      </c>
      <c r="M1953">
        <v>20</v>
      </c>
      <c r="N1953">
        <v>20</v>
      </c>
      <c r="O1953">
        <v>19</v>
      </c>
      <c r="P1953">
        <v>18</v>
      </c>
      <c r="Q1953">
        <v>17</v>
      </c>
      <c r="R1953">
        <v>16</v>
      </c>
      <c r="S1953">
        <v>17</v>
      </c>
      <c r="T1953">
        <v>18</v>
      </c>
      <c r="Z1953">
        <v>187</v>
      </c>
      <c r="AA1953" t="s">
        <v>1963</v>
      </c>
    </row>
    <row r="1954" spans="1:27" x14ac:dyDescent="0.3">
      <c r="A1954" t="s">
        <v>1208</v>
      </c>
      <c r="B1954" t="s">
        <v>2114</v>
      </c>
      <c r="C1954" t="s">
        <v>2115</v>
      </c>
      <c r="J1954">
        <v>11</v>
      </c>
      <c r="K1954">
        <v>23</v>
      </c>
      <c r="L1954">
        <v>19</v>
      </c>
      <c r="M1954">
        <v>27</v>
      </c>
      <c r="N1954">
        <v>30</v>
      </c>
      <c r="O1954">
        <v>30</v>
      </c>
      <c r="P1954">
        <v>30</v>
      </c>
      <c r="Q1954">
        <v>26</v>
      </c>
      <c r="R1954">
        <v>24</v>
      </c>
      <c r="S1954">
        <v>26</v>
      </c>
      <c r="T1954">
        <v>26</v>
      </c>
      <c r="Z1954">
        <v>272</v>
      </c>
      <c r="AA1954" t="s">
        <v>1963</v>
      </c>
    </row>
    <row r="1955" spans="1:27" x14ac:dyDescent="0.3">
      <c r="A1955" t="s">
        <v>1208</v>
      </c>
      <c r="B1955" t="s">
        <v>2116</v>
      </c>
      <c r="C1955" t="s">
        <v>1338</v>
      </c>
      <c r="J1955">
        <v>9</v>
      </c>
      <c r="K1955">
        <v>35</v>
      </c>
      <c r="L1955">
        <v>40</v>
      </c>
      <c r="M1955">
        <v>43</v>
      </c>
      <c r="N1955">
        <v>41</v>
      </c>
      <c r="O1955">
        <v>40</v>
      </c>
      <c r="P1955">
        <v>28</v>
      </c>
      <c r="Q1955">
        <v>23</v>
      </c>
      <c r="R1955">
        <v>21</v>
      </c>
      <c r="S1955">
        <v>7</v>
      </c>
      <c r="T1955">
        <v>6</v>
      </c>
      <c r="Z1955">
        <v>293</v>
      </c>
      <c r="AA1955" t="s">
        <v>1963</v>
      </c>
    </row>
    <row r="1956" spans="1:27" x14ac:dyDescent="0.3">
      <c r="A1956" t="s">
        <v>1208</v>
      </c>
      <c r="B1956" t="s">
        <v>2117</v>
      </c>
      <c r="C1956" t="s">
        <v>2118</v>
      </c>
      <c r="J1956">
        <v>11</v>
      </c>
      <c r="K1956">
        <v>23</v>
      </c>
      <c r="L1956">
        <v>27</v>
      </c>
      <c r="M1956">
        <v>26</v>
      </c>
      <c r="N1956">
        <v>22</v>
      </c>
      <c r="O1956">
        <v>19</v>
      </c>
      <c r="P1956">
        <v>17</v>
      </c>
      <c r="Q1956">
        <v>17</v>
      </c>
      <c r="R1956">
        <v>13</v>
      </c>
      <c r="S1956">
        <v>11</v>
      </c>
      <c r="T1956">
        <v>8</v>
      </c>
      <c r="Z1956">
        <v>194</v>
      </c>
      <c r="AA1956" t="s">
        <v>1963</v>
      </c>
    </row>
    <row r="1957" spans="1:27" x14ac:dyDescent="0.3">
      <c r="A1957" t="s">
        <v>1208</v>
      </c>
      <c r="B1957" t="s">
        <v>2119</v>
      </c>
      <c r="C1957" t="s">
        <v>945</v>
      </c>
      <c r="J1957">
        <v>4</v>
      </c>
      <c r="K1957">
        <v>38</v>
      </c>
      <c r="L1957">
        <v>46</v>
      </c>
      <c r="M1957">
        <v>47</v>
      </c>
      <c r="N1957">
        <v>47</v>
      </c>
      <c r="O1957">
        <v>42</v>
      </c>
      <c r="P1957">
        <v>35</v>
      </c>
      <c r="Q1957">
        <v>33</v>
      </c>
      <c r="R1957">
        <v>32</v>
      </c>
      <c r="S1957">
        <v>24</v>
      </c>
      <c r="T1957">
        <v>24</v>
      </c>
      <c r="Z1957">
        <v>372</v>
      </c>
      <c r="AA1957" t="s">
        <v>1963</v>
      </c>
    </row>
    <row r="1958" spans="1:27" x14ac:dyDescent="0.3">
      <c r="A1958" t="s">
        <v>1208</v>
      </c>
      <c r="B1958" t="s">
        <v>2120</v>
      </c>
      <c r="C1958" t="s">
        <v>1013</v>
      </c>
      <c r="K1958">
        <v>46</v>
      </c>
      <c r="L1958">
        <v>54</v>
      </c>
      <c r="M1958">
        <v>54</v>
      </c>
      <c r="N1958">
        <v>55</v>
      </c>
      <c r="O1958">
        <v>55</v>
      </c>
      <c r="P1958">
        <v>45</v>
      </c>
      <c r="Q1958">
        <v>35</v>
      </c>
      <c r="R1958">
        <v>33</v>
      </c>
      <c r="S1958">
        <v>27</v>
      </c>
      <c r="T1958">
        <v>25</v>
      </c>
      <c r="Z1958">
        <v>429</v>
      </c>
      <c r="AA1958" t="s">
        <v>1963</v>
      </c>
    </row>
    <row r="1959" spans="1:27" x14ac:dyDescent="0.3">
      <c r="A1959" t="s">
        <v>1208</v>
      </c>
      <c r="B1959" t="s">
        <v>2397</v>
      </c>
      <c r="C1959" t="s">
        <v>978</v>
      </c>
      <c r="K1959">
        <v>20</v>
      </c>
      <c r="L1959">
        <v>23</v>
      </c>
      <c r="M1959">
        <v>18</v>
      </c>
      <c r="N1959">
        <v>14</v>
      </c>
      <c r="O1959">
        <v>13</v>
      </c>
      <c r="P1959">
        <v>10</v>
      </c>
      <c r="Q1959">
        <v>11</v>
      </c>
      <c r="R1959">
        <v>7</v>
      </c>
      <c r="S1959">
        <v>6</v>
      </c>
      <c r="T1959">
        <v>5</v>
      </c>
      <c r="Z1959">
        <v>127</v>
      </c>
      <c r="AA1959" t="s">
        <v>1963</v>
      </c>
    </row>
    <row r="1960" spans="1:27" x14ac:dyDescent="0.3">
      <c r="A1960" t="s">
        <v>1208</v>
      </c>
      <c r="B1960" t="s">
        <v>2121</v>
      </c>
      <c r="C1960" t="s">
        <v>1205</v>
      </c>
      <c r="K1960">
        <v>12</v>
      </c>
      <c r="L1960">
        <v>18</v>
      </c>
      <c r="M1960">
        <v>21</v>
      </c>
      <c r="N1960">
        <v>16</v>
      </c>
      <c r="O1960">
        <v>13</v>
      </c>
      <c r="P1960">
        <v>14</v>
      </c>
      <c r="Q1960">
        <v>10</v>
      </c>
      <c r="R1960">
        <v>5</v>
      </c>
      <c r="S1960">
        <v>5</v>
      </c>
      <c r="T1960">
        <v>3</v>
      </c>
      <c r="Z1960">
        <v>117</v>
      </c>
      <c r="AA1960" t="s">
        <v>1963</v>
      </c>
    </row>
    <row r="1961" spans="1:27" x14ac:dyDescent="0.3">
      <c r="A1961" t="s">
        <v>1208</v>
      </c>
      <c r="B1961" t="s">
        <v>2398</v>
      </c>
      <c r="C1961" t="s">
        <v>844</v>
      </c>
      <c r="K1961">
        <v>11</v>
      </c>
      <c r="L1961">
        <v>11</v>
      </c>
      <c r="M1961">
        <v>14</v>
      </c>
      <c r="N1961">
        <v>14</v>
      </c>
      <c r="O1961">
        <v>11</v>
      </c>
      <c r="P1961">
        <v>10</v>
      </c>
      <c r="Q1961">
        <v>8</v>
      </c>
      <c r="R1961">
        <v>8</v>
      </c>
      <c r="S1961">
        <v>7</v>
      </c>
      <c r="T1961">
        <v>6</v>
      </c>
      <c r="Z1961">
        <v>100</v>
      </c>
      <c r="AA1961" t="s">
        <v>1963</v>
      </c>
    </row>
    <row r="1962" spans="1:27" x14ac:dyDescent="0.3">
      <c r="A1962" t="s">
        <v>1208</v>
      </c>
      <c r="B1962" t="s">
        <v>2399</v>
      </c>
      <c r="C1962" t="s">
        <v>868</v>
      </c>
      <c r="K1962">
        <v>1</v>
      </c>
      <c r="L1962">
        <v>1</v>
      </c>
      <c r="Z1962">
        <v>2</v>
      </c>
      <c r="AA1962" t="s">
        <v>1963</v>
      </c>
    </row>
    <row r="1963" spans="1:27" x14ac:dyDescent="0.3">
      <c r="A1963" t="s">
        <v>1208</v>
      </c>
      <c r="B1963" t="s">
        <v>2400</v>
      </c>
      <c r="C1963" t="s">
        <v>978</v>
      </c>
      <c r="K1963">
        <v>3</v>
      </c>
      <c r="L1963">
        <v>4</v>
      </c>
      <c r="M1963">
        <v>9</v>
      </c>
      <c r="N1963">
        <v>9</v>
      </c>
      <c r="O1963">
        <v>8</v>
      </c>
      <c r="P1963">
        <v>7</v>
      </c>
      <c r="Q1963">
        <v>5</v>
      </c>
      <c r="R1963">
        <v>5</v>
      </c>
      <c r="S1963">
        <v>1</v>
      </c>
      <c r="T1963">
        <v>1</v>
      </c>
      <c r="Z1963">
        <v>52</v>
      </c>
      <c r="AA1963" t="s">
        <v>1963</v>
      </c>
    </row>
    <row r="1964" spans="1:27" x14ac:dyDescent="0.3">
      <c r="A1964" t="s">
        <v>1208</v>
      </c>
      <c r="B1964" t="s">
        <v>2122</v>
      </c>
      <c r="C1964" t="s">
        <v>2023</v>
      </c>
      <c r="K1964">
        <v>6</v>
      </c>
      <c r="L1964">
        <v>8</v>
      </c>
      <c r="M1964">
        <v>8</v>
      </c>
      <c r="N1964">
        <v>6</v>
      </c>
      <c r="O1964">
        <v>6</v>
      </c>
      <c r="P1964">
        <v>6</v>
      </c>
      <c r="Q1964">
        <v>6</v>
      </c>
      <c r="R1964">
        <v>4</v>
      </c>
      <c r="S1964">
        <v>4</v>
      </c>
      <c r="T1964">
        <v>4</v>
      </c>
      <c r="Z1964">
        <v>58</v>
      </c>
      <c r="AA1964" t="s">
        <v>1963</v>
      </c>
    </row>
    <row r="1965" spans="1:27" x14ac:dyDescent="0.3">
      <c r="A1965" t="s">
        <v>1208</v>
      </c>
      <c r="B1965" t="s">
        <v>2123</v>
      </c>
      <c r="C1965" t="s">
        <v>1460</v>
      </c>
      <c r="K1965">
        <v>6</v>
      </c>
      <c r="L1965">
        <v>6</v>
      </c>
      <c r="Q1965">
        <v>1</v>
      </c>
      <c r="R1965">
        <v>1</v>
      </c>
      <c r="Z1965">
        <v>14</v>
      </c>
      <c r="AA1965" t="s">
        <v>1963</v>
      </c>
    </row>
    <row r="1966" spans="1:27" x14ac:dyDescent="0.3">
      <c r="A1966" t="s">
        <v>1208</v>
      </c>
      <c r="B1966" t="s">
        <v>2124</v>
      </c>
      <c r="C1966" t="s">
        <v>868</v>
      </c>
      <c r="K1966">
        <v>6</v>
      </c>
      <c r="L1966">
        <v>6</v>
      </c>
      <c r="M1966">
        <v>6</v>
      </c>
      <c r="N1966">
        <v>4</v>
      </c>
      <c r="O1966">
        <v>2</v>
      </c>
      <c r="P1966">
        <v>1</v>
      </c>
      <c r="Z1966">
        <v>25</v>
      </c>
      <c r="AA1966" t="s">
        <v>1963</v>
      </c>
    </row>
    <row r="1967" spans="1:27" x14ac:dyDescent="0.3">
      <c r="A1967" t="s">
        <v>1208</v>
      </c>
      <c r="B1967" t="s">
        <v>2125</v>
      </c>
      <c r="C1967" t="s">
        <v>978</v>
      </c>
      <c r="K1967">
        <v>8</v>
      </c>
      <c r="L1967">
        <v>12</v>
      </c>
      <c r="M1967">
        <v>17</v>
      </c>
      <c r="N1967">
        <v>13</v>
      </c>
      <c r="O1967">
        <v>10</v>
      </c>
      <c r="P1967">
        <v>6</v>
      </c>
      <c r="Q1967">
        <v>12</v>
      </c>
      <c r="R1967">
        <v>9</v>
      </c>
      <c r="S1967">
        <v>8</v>
      </c>
      <c r="T1967">
        <v>6</v>
      </c>
      <c r="Z1967">
        <v>101</v>
      </c>
      <c r="AA1967" t="s">
        <v>1963</v>
      </c>
    </row>
    <row r="1968" spans="1:27" x14ac:dyDescent="0.3">
      <c r="A1968" t="s">
        <v>1208</v>
      </c>
      <c r="B1968" t="s">
        <v>2126</v>
      </c>
      <c r="C1968" t="s">
        <v>1350</v>
      </c>
      <c r="K1968">
        <v>2</v>
      </c>
      <c r="L1968">
        <v>7</v>
      </c>
      <c r="M1968">
        <v>5</v>
      </c>
      <c r="N1968">
        <v>7</v>
      </c>
      <c r="O1968">
        <v>6</v>
      </c>
      <c r="P1968">
        <v>6</v>
      </c>
      <c r="Q1968">
        <v>6</v>
      </c>
      <c r="R1968">
        <v>6</v>
      </c>
      <c r="S1968">
        <v>7</v>
      </c>
      <c r="T1968">
        <v>7</v>
      </c>
      <c r="Z1968">
        <v>59</v>
      </c>
      <c r="AA1968" t="s">
        <v>1963</v>
      </c>
    </row>
    <row r="1969" spans="1:27" x14ac:dyDescent="0.3">
      <c r="A1969" t="s">
        <v>1208</v>
      </c>
      <c r="B1969" t="s">
        <v>2127</v>
      </c>
      <c r="C1969" t="s">
        <v>945</v>
      </c>
      <c r="J1969">
        <v>3</v>
      </c>
      <c r="K1969">
        <v>19</v>
      </c>
      <c r="L1969">
        <v>30</v>
      </c>
      <c r="M1969">
        <v>34</v>
      </c>
      <c r="N1969">
        <v>32</v>
      </c>
      <c r="O1969">
        <v>27</v>
      </c>
      <c r="P1969">
        <v>25</v>
      </c>
      <c r="Q1969">
        <v>25</v>
      </c>
      <c r="R1969">
        <v>19</v>
      </c>
      <c r="S1969">
        <v>20</v>
      </c>
      <c r="T1969">
        <v>18</v>
      </c>
      <c r="Z1969">
        <v>252</v>
      </c>
      <c r="AA1969" t="s">
        <v>1963</v>
      </c>
    </row>
    <row r="1970" spans="1:27" x14ac:dyDescent="0.3">
      <c r="A1970" t="s">
        <v>1208</v>
      </c>
      <c r="B1970" t="s">
        <v>2128</v>
      </c>
      <c r="C1970" t="s">
        <v>844</v>
      </c>
      <c r="S1970">
        <v>12</v>
      </c>
      <c r="T1970">
        <v>10</v>
      </c>
      <c r="Z1970">
        <v>22</v>
      </c>
      <c r="AA1970" t="s">
        <v>1963</v>
      </c>
    </row>
    <row r="1971" spans="1:27" x14ac:dyDescent="0.3">
      <c r="A1971" t="s">
        <v>1208</v>
      </c>
      <c r="B1971" t="s">
        <v>2129</v>
      </c>
      <c r="C1971" t="s">
        <v>937</v>
      </c>
      <c r="J1971">
        <v>25</v>
      </c>
      <c r="K1971">
        <v>35</v>
      </c>
      <c r="L1971">
        <v>57</v>
      </c>
      <c r="M1971">
        <v>61</v>
      </c>
      <c r="N1971">
        <v>59</v>
      </c>
      <c r="O1971">
        <v>34</v>
      </c>
      <c r="P1971">
        <v>53</v>
      </c>
      <c r="Q1971">
        <v>46</v>
      </c>
      <c r="R1971">
        <v>36</v>
      </c>
      <c r="S1971">
        <v>35</v>
      </c>
      <c r="T1971">
        <v>33</v>
      </c>
      <c r="Z1971">
        <v>474</v>
      </c>
      <c r="AA1971" t="s">
        <v>1963</v>
      </c>
    </row>
    <row r="1972" spans="1:27" x14ac:dyDescent="0.3">
      <c r="A1972" t="s">
        <v>1208</v>
      </c>
      <c r="B1972" t="s">
        <v>2130</v>
      </c>
      <c r="C1972" t="s">
        <v>844</v>
      </c>
      <c r="J1972">
        <v>18</v>
      </c>
      <c r="K1972">
        <v>28</v>
      </c>
      <c r="L1972">
        <v>51</v>
      </c>
      <c r="M1972">
        <v>49</v>
      </c>
      <c r="N1972">
        <v>38</v>
      </c>
      <c r="O1972">
        <v>43</v>
      </c>
      <c r="P1972">
        <v>50</v>
      </c>
      <c r="Q1972">
        <v>44</v>
      </c>
      <c r="R1972">
        <v>29</v>
      </c>
      <c r="S1972">
        <v>33</v>
      </c>
      <c r="T1972">
        <v>30</v>
      </c>
      <c r="Z1972">
        <v>413</v>
      </c>
      <c r="AA1972" t="s">
        <v>1963</v>
      </c>
    </row>
    <row r="1973" spans="1:27" x14ac:dyDescent="0.3">
      <c r="A1973" t="s">
        <v>1208</v>
      </c>
      <c r="B1973" t="s">
        <v>2131</v>
      </c>
      <c r="C1973" t="s">
        <v>811</v>
      </c>
      <c r="S1973">
        <v>17</v>
      </c>
      <c r="T1973">
        <v>14</v>
      </c>
      <c r="Z1973">
        <v>31</v>
      </c>
      <c r="AA1973" t="s">
        <v>1963</v>
      </c>
    </row>
    <row r="1974" spans="1:27" x14ac:dyDescent="0.3">
      <c r="A1974" t="s">
        <v>1208</v>
      </c>
      <c r="B1974" t="s">
        <v>2132</v>
      </c>
      <c r="C1974" t="s">
        <v>937</v>
      </c>
      <c r="J1974">
        <v>8</v>
      </c>
      <c r="K1974">
        <v>6</v>
      </c>
      <c r="L1974">
        <v>15</v>
      </c>
      <c r="M1974">
        <v>18</v>
      </c>
      <c r="N1974">
        <v>10</v>
      </c>
      <c r="O1974">
        <v>11</v>
      </c>
      <c r="P1974">
        <v>14</v>
      </c>
      <c r="Q1974">
        <v>17</v>
      </c>
      <c r="R1974">
        <v>16</v>
      </c>
      <c r="S1974">
        <v>11</v>
      </c>
      <c r="T1974">
        <v>12</v>
      </c>
      <c r="Z1974">
        <v>138</v>
      </c>
      <c r="AA1974" t="s">
        <v>1963</v>
      </c>
    </row>
    <row r="1975" spans="1:27" x14ac:dyDescent="0.3">
      <c r="A1975" t="s">
        <v>1208</v>
      </c>
      <c r="B1975" t="s">
        <v>2133</v>
      </c>
      <c r="C1975" t="s">
        <v>1205</v>
      </c>
      <c r="O1975">
        <v>1</v>
      </c>
      <c r="Z1975">
        <v>1</v>
      </c>
      <c r="AA1975" t="s">
        <v>1963</v>
      </c>
    </row>
    <row r="1976" spans="1:27" x14ac:dyDescent="0.3">
      <c r="A1976" t="s">
        <v>1208</v>
      </c>
      <c r="B1976" t="s">
        <v>2134</v>
      </c>
      <c r="C1976" t="s">
        <v>1013</v>
      </c>
      <c r="L1976">
        <v>4</v>
      </c>
      <c r="O1976">
        <v>6</v>
      </c>
      <c r="P1976">
        <v>14</v>
      </c>
      <c r="Q1976">
        <v>23</v>
      </c>
      <c r="R1976">
        <v>21</v>
      </c>
      <c r="S1976">
        <v>17</v>
      </c>
      <c r="T1976">
        <v>17</v>
      </c>
      <c r="Z1976">
        <v>102</v>
      </c>
      <c r="AA1976" t="s">
        <v>1963</v>
      </c>
    </row>
    <row r="1977" spans="1:27" x14ac:dyDescent="0.3">
      <c r="A1977" t="s">
        <v>1208</v>
      </c>
      <c r="B1977" t="s">
        <v>2135</v>
      </c>
      <c r="C1977" t="s">
        <v>844</v>
      </c>
      <c r="O1977">
        <v>1</v>
      </c>
      <c r="Z1977">
        <v>1</v>
      </c>
      <c r="AA1977" t="s">
        <v>1963</v>
      </c>
    </row>
    <row r="1978" spans="1:27" x14ac:dyDescent="0.3">
      <c r="A1978" t="s">
        <v>1208</v>
      </c>
      <c r="B1978" t="s">
        <v>2136</v>
      </c>
      <c r="C1978" t="s">
        <v>868</v>
      </c>
      <c r="J1978">
        <v>10</v>
      </c>
      <c r="K1978">
        <v>40</v>
      </c>
      <c r="L1978">
        <v>46</v>
      </c>
      <c r="M1978">
        <v>55</v>
      </c>
      <c r="N1978">
        <v>51</v>
      </c>
      <c r="O1978">
        <v>45</v>
      </c>
      <c r="P1978">
        <v>35</v>
      </c>
      <c r="Q1978">
        <v>27</v>
      </c>
      <c r="R1978">
        <v>21</v>
      </c>
      <c r="S1978">
        <v>11</v>
      </c>
      <c r="T1978">
        <v>9</v>
      </c>
      <c r="Z1978">
        <v>350</v>
      </c>
      <c r="AA1978" t="s">
        <v>1963</v>
      </c>
    </row>
    <row r="1979" spans="1:27" x14ac:dyDescent="0.3">
      <c r="A1979" t="s">
        <v>1208</v>
      </c>
      <c r="B1979" t="s">
        <v>2137</v>
      </c>
      <c r="C1979" t="s">
        <v>945</v>
      </c>
      <c r="N1979">
        <v>5</v>
      </c>
      <c r="O1979">
        <v>7</v>
      </c>
      <c r="P1979">
        <v>4</v>
      </c>
      <c r="Q1979">
        <v>2</v>
      </c>
      <c r="Z1979">
        <v>18</v>
      </c>
      <c r="AA1979" t="s">
        <v>1963</v>
      </c>
    </row>
    <row r="1980" spans="1:27" x14ac:dyDescent="0.3">
      <c r="A1980" t="s">
        <v>1208</v>
      </c>
      <c r="B1980" t="s">
        <v>2138</v>
      </c>
      <c r="C1980" t="s">
        <v>911</v>
      </c>
      <c r="J1980">
        <v>7</v>
      </c>
      <c r="N1980">
        <v>30</v>
      </c>
      <c r="O1980">
        <v>23</v>
      </c>
      <c r="P1980">
        <v>21</v>
      </c>
      <c r="Q1980">
        <v>22</v>
      </c>
      <c r="R1980">
        <v>10</v>
      </c>
      <c r="S1980">
        <v>11</v>
      </c>
      <c r="T1980">
        <v>11</v>
      </c>
      <c r="Z1980">
        <v>135</v>
      </c>
      <c r="AA1980" t="s">
        <v>1963</v>
      </c>
    </row>
    <row r="1981" spans="1:27" x14ac:dyDescent="0.3">
      <c r="A1981" t="s">
        <v>1208</v>
      </c>
      <c r="B1981" t="s">
        <v>2139</v>
      </c>
      <c r="C1981" t="s">
        <v>945</v>
      </c>
      <c r="N1981">
        <v>5</v>
      </c>
      <c r="O1981">
        <v>9</v>
      </c>
      <c r="P1981">
        <v>8</v>
      </c>
      <c r="Q1981">
        <v>12</v>
      </c>
      <c r="R1981">
        <v>12</v>
      </c>
      <c r="S1981">
        <v>13</v>
      </c>
      <c r="T1981">
        <v>10</v>
      </c>
      <c r="U1981">
        <v>13</v>
      </c>
      <c r="V1981">
        <v>17</v>
      </c>
      <c r="W1981">
        <v>14</v>
      </c>
      <c r="X1981">
        <v>15</v>
      </c>
      <c r="Z1981">
        <v>128</v>
      </c>
      <c r="AA1981" t="s">
        <v>1963</v>
      </c>
    </row>
    <row r="1982" spans="1:27" x14ac:dyDescent="0.3">
      <c r="A1982" t="s">
        <v>1208</v>
      </c>
      <c r="B1982" t="s">
        <v>2140</v>
      </c>
      <c r="C1982" t="s">
        <v>844</v>
      </c>
      <c r="N1982">
        <v>23</v>
      </c>
      <c r="O1982">
        <v>23</v>
      </c>
      <c r="P1982">
        <v>23</v>
      </c>
      <c r="Q1982">
        <v>26</v>
      </c>
      <c r="R1982">
        <v>26</v>
      </c>
      <c r="S1982">
        <v>21</v>
      </c>
      <c r="T1982">
        <v>16</v>
      </c>
      <c r="U1982">
        <v>18</v>
      </c>
      <c r="V1982">
        <v>18</v>
      </c>
      <c r="W1982">
        <v>11</v>
      </c>
      <c r="X1982">
        <v>9</v>
      </c>
      <c r="Z1982">
        <v>214</v>
      </c>
      <c r="AA1982" t="s">
        <v>1963</v>
      </c>
    </row>
    <row r="1983" spans="1:27" x14ac:dyDescent="0.3">
      <c r="A1983" t="s">
        <v>1208</v>
      </c>
      <c r="B1983" t="s">
        <v>2141</v>
      </c>
      <c r="C1983" t="s">
        <v>945</v>
      </c>
      <c r="N1983">
        <v>14</v>
      </c>
      <c r="O1983">
        <v>12</v>
      </c>
      <c r="P1983">
        <v>12</v>
      </c>
      <c r="Q1983">
        <v>14</v>
      </c>
      <c r="R1983">
        <v>15</v>
      </c>
      <c r="S1983">
        <v>13</v>
      </c>
      <c r="T1983">
        <v>13</v>
      </c>
      <c r="U1983">
        <v>13</v>
      </c>
      <c r="V1983">
        <v>13</v>
      </c>
      <c r="W1983">
        <v>8</v>
      </c>
      <c r="X1983">
        <v>9</v>
      </c>
      <c r="Z1983">
        <v>136</v>
      </c>
      <c r="AA1983" t="s">
        <v>1963</v>
      </c>
    </row>
    <row r="1984" spans="1:27" x14ac:dyDescent="0.3">
      <c r="A1984" t="s">
        <v>1208</v>
      </c>
      <c r="B1984" t="s">
        <v>2142</v>
      </c>
      <c r="C1984" t="s">
        <v>844</v>
      </c>
      <c r="N1984">
        <v>26</v>
      </c>
      <c r="O1984">
        <v>28</v>
      </c>
      <c r="P1984">
        <v>26</v>
      </c>
      <c r="Q1984">
        <v>27</v>
      </c>
      <c r="R1984">
        <v>25</v>
      </c>
      <c r="S1984">
        <v>24</v>
      </c>
      <c r="T1984">
        <v>20</v>
      </c>
      <c r="U1984">
        <v>23</v>
      </c>
      <c r="V1984">
        <v>20</v>
      </c>
      <c r="W1984">
        <v>19</v>
      </c>
      <c r="X1984">
        <v>20</v>
      </c>
      <c r="Z1984">
        <v>258</v>
      </c>
      <c r="AA1984" t="s">
        <v>1963</v>
      </c>
    </row>
    <row r="1985" spans="1:27" x14ac:dyDescent="0.3">
      <c r="A1985" t="s">
        <v>1208</v>
      </c>
      <c r="B1985" t="s">
        <v>2143</v>
      </c>
      <c r="C1985" t="s">
        <v>945</v>
      </c>
      <c r="N1985">
        <v>29</v>
      </c>
      <c r="O1985">
        <v>30</v>
      </c>
      <c r="P1985">
        <v>29</v>
      </c>
      <c r="Q1985">
        <v>32</v>
      </c>
      <c r="R1985">
        <v>32</v>
      </c>
      <c r="S1985">
        <v>33</v>
      </c>
      <c r="T1985">
        <v>32</v>
      </c>
      <c r="U1985">
        <v>38</v>
      </c>
      <c r="V1985">
        <v>36</v>
      </c>
      <c r="W1985">
        <v>28</v>
      </c>
      <c r="X1985">
        <v>27</v>
      </c>
      <c r="Z1985">
        <v>346</v>
      </c>
      <c r="AA1985" t="s">
        <v>1963</v>
      </c>
    </row>
    <row r="1986" spans="1:27" x14ac:dyDescent="0.3">
      <c r="A1986" t="s">
        <v>1208</v>
      </c>
      <c r="B1986" t="s">
        <v>2144</v>
      </c>
      <c r="C1986" t="s">
        <v>844</v>
      </c>
      <c r="N1986">
        <v>4</v>
      </c>
      <c r="O1986">
        <v>7</v>
      </c>
      <c r="P1986">
        <v>6</v>
      </c>
      <c r="Q1986">
        <v>8</v>
      </c>
      <c r="R1986">
        <v>9</v>
      </c>
      <c r="S1986">
        <v>5</v>
      </c>
      <c r="T1986">
        <v>5</v>
      </c>
      <c r="U1986">
        <v>5</v>
      </c>
      <c r="V1986">
        <v>8</v>
      </c>
      <c r="W1986">
        <v>5</v>
      </c>
      <c r="X1986">
        <v>3</v>
      </c>
      <c r="Z1986">
        <v>65</v>
      </c>
      <c r="AA1986" t="s">
        <v>1963</v>
      </c>
    </row>
    <row r="1987" spans="1:27" x14ac:dyDescent="0.3">
      <c r="A1987" t="s">
        <v>1208</v>
      </c>
      <c r="B1987" t="s">
        <v>2261</v>
      </c>
      <c r="C1987" t="s">
        <v>1224</v>
      </c>
      <c r="E1987">
        <v>49</v>
      </c>
      <c r="F1987">
        <v>102</v>
      </c>
      <c r="G1987">
        <v>110</v>
      </c>
      <c r="H1987">
        <v>106</v>
      </c>
      <c r="I1987">
        <v>93</v>
      </c>
      <c r="J1987">
        <v>94</v>
      </c>
      <c r="K1987">
        <v>85</v>
      </c>
      <c r="Z1987">
        <v>639</v>
      </c>
      <c r="AA1987" t="s">
        <v>1963</v>
      </c>
    </row>
    <row r="1988" spans="1:27" x14ac:dyDescent="0.3">
      <c r="A1988" t="s">
        <v>1975</v>
      </c>
      <c r="B1988" t="s">
        <v>2261</v>
      </c>
      <c r="C1988" t="s">
        <v>1224</v>
      </c>
      <c r="F1988">
        <v>15</v>
      </c>
      <c r="G1988">
        <v>15</v>
      </c>
      <c r="H1988">
        <v>31</v>
      </c>
      <c r="I1988">
        <v>31</v>
      </c>
      <c r="J1988">
        <v>15</v>
      </c>
      <c r="K1988">
        <v>15</v>
      </c>
      <c r="Z1988">
        <v>122</v>
      </c>
      <c r="AA1988" t="s">
        <v>1963</v>
      </c>
    </row>
    <row r="1989" spans="1:27" x14ac:dyDescent="0.3">
      <c r="A1989" t="s">
        <v>1208</v>
      </c>
      <c r="B1989" t="s">
        <v>2262</v>
      </c>
      <c r="C1989" t="s">
        <v>978</v>
      </c>
      <c r="E1989">
        <v>19</v>
      </c>
      <c r="F1989">
        <v>75</v>
      </c>
      <c r="G1989">
        <v>97</v>
      </c>
      <c r="H1989">
        <v>92</v>
      </c>
      <c r="I1989">
        <v>99</v>
      </c>
      <c r="J1989">
        <v>68</v>
      </c>
      <c r="K1989">
        <v>64</v>
      </c>
      <c r="Z1989">
        <v>514</v>
      </c>
      <c r="AA1989" t="s">
        <v>1963</v>
      </c>
    </row>
    <row r="1990" spans="1:27" x14ac:dyDescent="0.3">
      <c r="A1990" t="s">
        <v>1975</v>
      </c>
      <c r="B1990" t="s">
        <v>2262</v>
      </c>
      <c r="C1990" t="s">
        <v>978</v>
      </c>
      <c r="F1990">
        <v>15</v>
      </c>
      <c r="G1990">
        <v>15</v>
      </c>
      <c r="H1990">
        <v>15</v>
      </c>
      <c r="I1990">
        <v>15</v>
      </c>
      <c r="J1990">
        <v>15</v>
      </c>
      <c r="K1990">
        <v>14</v>
      </c>
      <c r="Z1990">
        <v>89</v>
      </c>
      <c r="AA1990" t="s">
        <v>1963</v>
      </c>
    </row>
    <row r="1991" spans="1:27" x14ac:dyDescent="0.3">
      <c r="A1991" t="s">
        <v>1208</v>
      </c>
      <c r="B1991" t="s">
        <v>2263</v>
      </c>
      <c r="C1991" t="s">
        <v>1136</v>
      </c>
      <c r="E1991">
        <v>3</v>
      </c>
      <c r="F1991">
        <v>24</v>
      </c>
      <c r="G1991">
        <v>28</v>
      </c>
      <c r="H1991">
        <v>44</v>
      </c>
      <c r="I1991">
        <v>40</v>
      </c>
      <c r="J1991">
        <v>37</v>
      </c>
      <c r="K1991">
        <v>29</v>
      </c>
      <c r="Z1991">
        <v>205</v>
      </c>
      <c r="AA1991" t="s">
        <v>1963</v>
      </c>
    </row>
    <row r="1992" spans="1:27" x14ac:dyDescent="0.3">
      <c r="A1992" t="s">
        <v>1975</v>
      </c>
      <c r="B1992" t="s">
        <v>2263</v>
      </c>
      <c r="C1992" t="s">
        <v>1136</v>
      </c>
      <c r="G1992">
        <v>15</v>
      </c>
      <c r="H1992">
        <v>15</v>
      </c>
      <c r="I1992">
        <v>15</v>
      </c>
      <c r="J1992">
        <v>15</v>
      </c>
      <c r="Z1992">
        <v>60</v>
      </c>
      <c r="AA1992" t="s">
        <v>1963</v>
      </c>
    </row>
    <row r="1993" spans="1:27" x14ac:dyDescent="0.3">
      <c r="A1993" t="s">
        <v>1208</v>
      </c>
      <c r="B1993" t="s">
        <v>2264</v>
      </c>
      <c r="C1993" t="s">
        <v>2265</v>
      </c>
      <c r="E1993">
        <v>4</v>
      </c>
      <c r="F1993">
        <v>8</v>
      </c>
      <c r="G1993">
        <v>16</v>
      </c>
      <c r="H1993">
        <v>17</v>
      </c>
      <c r="I1993">
        <v>16</v>
      </c>
      <c r="J1993">
        <v>12</v>
      </c>
      <c r="K1993">
        <v>9</v>
      </c>
      <c r="Z1993">
        <v>82</v>
      </c>
      <c r="AA1993" t="s">
        <v>1963</v>
      </c>
    </row>
    <row r="1994" spans="1:27" x14ac:dyDescent="0.3">
      <c r="A1994" t="s">
        <v>1975</v>
      </c>
      <c r="B1994" t="s">
        <v>2264</v>
      </c>
      <c r="C1994" t="s">
        <v>2265</v>
      </c>
      <c r="G1994">
        <v>14</v>
      </c>
      <c r="H1994">
        <v>14</v>
      </c>
      <c r="I1994">
        <v>14</v>
      </c>
      <c r="J1994">
        <v>14</v>
      </c>
      <c r="Z1994">
        <v>56</v>
      </c>
      <c r="AA1994" t="s">
        <v>1963</v>
      </c>
    </row>
    <row r="1995" spans="1:27" x14ac:dyDescent="0.3">
      <c r="A1995" t="s">
        <v>1208</v>
      </c>
      <c r="B1995" t="s">
        <v>2266</v>
      </c>
      <c r="C1995" t="s">
        <v>2267</v>
      </c>
      <c r="F1995">
        <v>3</v>
      </c>
      <c r="G1995">
        <v>31</v>
      </c>
      <c r="H1995">
        <v>40</v>
      </c>
      <c r="I1995">
        <v>20</v>
      </c>
      <c r="J1995">
        <v>10</v>
      </c>
      <c r="K1995">
        <v>9</v>
      </c>
      <c r="Z1995">
        <v>113</v>
      </c>
      <c r="AA1995" t="s">
        <v>1963</v>
      </c>
    </row>
    <row r="1996" spans="1:27" x14ac:dyDescent="0.3">
      <c r="A1996" t="s">
        <v>1975</v>
      </c>
      <c r="B1996" t="s">
        <v>2266</v>
      </c>
      <c r="C1996" t="s">
        <v>2267</v>
      </c>
      <c r="F1996">
        <v>14</v>
      </c>
      <c r="G1996">
        <v>14</v>
      </c>
      <c r="H1996">
        <v>14</v>
      </c>
      <c r="I1996">
        <v>14</v>
      </c>
      <c r="J1996">
        <v>14</v>
      </c>
      <c r="K1996">
        <v>14</v>
      </c>
      <c r="Z1996">
        <v>84</v>
      </c>
      <c r="AA1996" t="s">
        <v>1963</v>
      </c>
    </row>
    <row r="1997" spans="1:27" x14ac:dyDescent="0.3">
      <c r="A1997" t="s">
        <v>1208</v>
      </c>
      <c r="B1997" t="s">
        <v>2268</v>
      </c>
      <c r="C1997" t="s">
        <v>844</v>
      </c>
      <c r="E1997">
        <v>36</v>
      </c>
      <c r="F1997">
        <v>90</v>
      </c>
      <c r="G1997">
        <v>112</v>
      </c>
      <c r="H1997">
        <v>113</v>
      </c>
      <c r="I1997">
        <v>105</v>
      </c>
      <c r="J1997">
        <v>100</v>
      </c>
      <c r="K1997">
        <v>79</v>
      </c>
      <c r="Z1997">
        <v>635</v>
      </c>
      <c r="AA1997" t="s">
        <v>1963</v>
      </c>
    </row>
    <row r="1998" spans="1:27" x14ac:dyDescent="0.3">
      <c r="A1998" t="s">
        <v>1975</v>
      </c>
      <c r="B1998" t="s">
        <v>2268</v>
      </c>
      <c r="C1998" t="s">
        <v>844</v>
      </c>
      <c r="F1998">
        <v>14</v>
      </c>
      <c r="G1998">
        <v>14</v>
      </c>
      <c r="H1998">
        <v>29</v>
      </c>
      <c r="I1998">
        <v>29</v>
      </c>
      <c r="J1998">
        <v>14</v>
      </c>
      <c r="K1998">
        <v>14</v>
      </c>
      <c r="Z1998">
        <v>114</v>
      </c>
      <c r="AA1998" t="s">
        <v>1963</v>
      </c>
    </row>
    <row r="1999" spans="1:27" x14ac:dyDescent="0.3">
      <c r="A1999" t="s">
        <v>1208</v>
      </c>
      <c r="B1999" t="s">
        <v>2145</v>
      </c>
      <c r="C1999" t="s">
        <v>811</v>
      </c>
      <c r="K1999">
        <v>4</v>
      </c>
      <c r="L1999">
        <v>11</v>
      </c>
      <c r="M1999">
        <v>17</v>
      </c>
      <c r="N1999">
        <v>24</v>
      </c>
      <c r="O1999">
        <v>12</v>
      </c>
      <c r="P1999">
        <v>3</v>
      </c>
      <c r="Q1999">
        <v>1</v>
      </c>
      <c r="S1999">
        <v>1</v>
      </c>
      <c r="T1999">
        <v>1</v>
      </c>
      <c r="Z1999">
        <v>74</v>
      </c>
      <c r="AA1999" t="s">
        <v>1963</v>
      </c>
    </row>
    <row r="2000" spans="1:27" x14ac:dyDescent="0.3">
      <c r="A2000" t="s">
        <v>1208</v>
      </c>
      <c r="B2000" t="s">
        <v>2146</v>
      </c>
      <c r="C2000" t="s">
        <v>1224</v>
      </c>
      <c r="K2000">
        <v>15</v>
      </c>
      <c r="L2000">
        <v>20</v>
      </c>
      <c r="M2000">
        <v>21</v>
      </c>
      <c r="N2000">
        <v>23</v>
      </c>
      <c r="O2000">
        <v>17</v>
      </c>
      <c r="P2000">
        <v>15</v>
      </c>
      <c r="Q2000">
        <v>9</v>
      </c>
      <c r="R2000">
        <v>7</v>
      </c>
      <c r="S2000">
        <v>5</v>
      </c>
      <c r="T2000">
        <v>6</v>
      </c>
      <c r="Z2000">
        <v>138</v>
      </c>
      <c r="AA2000" t="s">
        <v>1963</v>
      </c>
    </row>
    <row r="2001" spans="1:27" x14ac:dyDescent="0.3">
      <c r="A2001" t="s">
        <v>1208</v>
      </c>
      <c r="B2001" t="s">
        <v>2147</v>
      </c>
      <c r="C2001" t="s">
        <v>1210</v>
      </c>
      <c r="J2001">
        <v>14</v>
      </c>
      <c r="K2001">
        <v>12</v>
      </c>
      <c r="L2001">
        <v>8</v>
      </c>
      <c r="M2001">
        <v>22</v>
      </c>
      <c r="N2001">
        <v>30</v>
      </c>
      <c r="O2001">
        <v>22</v>
      </c>
      <c r="P2001">
        <v>16</v>
      </c>
      <c r="Q2001">
        <v>18</v>
      </c>
      <c r="R2001">
        <v>21</v>
      </c>
      <c r="S2001">
        <v>19</v>
      </c>
      <c r="T2001">
        <v>16</v>
      </c>
      <c r="Z2001">
        <v>198</v>
      </c>
      <c r="AA2001" t="s">
        <v>1963</v>
      </c>
    </row>
    <row r="2002" spans="1:27" x14ac:dyDescent="0.3">
      <c r="A2002" t="s">
        <v>1208</v>
      </c>
      <c r="B2002" t="s">
        <v>2148</v>
      </c>
      <c r="C2002" t="s">
        <v>911</v>
      </c>
      <c r="J2002">
        <v>37</v>
      </c>
      <c r="K2002">
        <v>38</v>
      </c>
      <c r="L2002">
        <v>47</v>
      </c>
      <c r="M2002">
        <v>49</v>
      </c>
      <c r="N2002">
        <v>60</v>
      </c>
      <c r="O2002">
        <v>53</v>
      </c>
      <c r="P2002">
        <v>58</v>
      </c>
      <c r="Q2002">
        <v>58</v>
      </c>
      <c r="R2002">
        <v>60</v>
      </c>
      <c r="S2002">
        <v>62</v>
      </c>
      <c r="T2002">
        <v>61</v>
      </c>
      <c r="Z2002">
        <v>583</v>
      </c>
      <c r="AA2002" t="s">
        <v>1963</v>
      </c>
    </row>
    <row r="2003" spans="1:27" x14ac:dyDescent="0.3">
      <c r="A2003" t="s">
        <v>1208</v>
      </c>
      <c r="B2003" t="s">
        <v>2149</v>
      </c>
      <c r="C2003" t="s">
        <v>1013</v>
      </c>
      <c r="J2003">
        <v>42</v>
      </c>
      <c r="K2003">
        <v>37</v>
      </c>
      <c r="L2003">
        <v>37</v>
      </c>
      <c r="M2003">
        <v>31</v>
      </c>
      <c r="N2003">
        <v>25</v>
      </c>
      <c r="O2003">
        <v>18</v>
      </c>
      <c r="P2003">
        <v>16</v>
      </c>
      <c r="Q2003">
        <v>22</v>
      </c>
      <c r="R2003">
        <v>22</v>
      </c>
      <c r="S2003">
        <v>25</v>
      </c>
      <c r="T2003">
        <v>25</v>
      </c>
      <c r="Z2003">
        <v>300</v>
      </c>
      <c r="AA2003" t="s">
        <v>1963</v>
      </c>
    </row>
    <row r="2004" spans="1:27" x14ac:dyDescent="0.3">
      <c r="A2004" t="s">
        <v>1208</v>
      </c>
      <c r="B2004" t="s">
        <v>2150</v>
      </c>
      <c r="C2004" t="s">
        <v>844</v>
      </c>
      <c r="J2004">
        <v>18</v>
      </c>
      <c r="K2004">
        <v>29</v>
      </c>
      <c r="L2004">
        <v>37</v>
      </c>
      <c r="M2004">
        <v>37</v>
      </c>
      <c r="N2004">
        <v>38</v>
      </c>
      <c r="O2004">
        <v>41</v>
      </c>
      <c r="P2004">
        <v>39</v>
      </c>
      <c r="Q2004">
        <v>28</v>
      </c>
      <c r="R2004">
        <v>20</v>
      </c>
      <c r="S2004">
        <v>14</v>
      </c>
      <c r="T2004">
        <v>12</v>
      </c>
      <c r="Z2004">
        <v>313</v>
      </c>
      <c r="AA2004" t="s">
        <v>1963</v>
      </c>
    </row>
    <row r="2005" spans="1:27" x14ac:dyDescent="0.3">
      <c r="A2005" t="s">
        <v>1208</v>
      </c>
      <c r="B2005" t="s">
        <v>2151</v>
      </c>
      <c r="C2005" t="s">
        <v>1211</v>
      </c>
      <c r="J2005">
        <v>35</v>
      </c>
      <c r="K2005">
        <v>32</v>
      </c>
      <c r="L2005">
        <v>48</v>
      </c>
      <c r="M2005">
        <v>44</v>
      </c>
      <c r="N2005">
        <v>43</v>
      </c>
      <c r="O2005">
        <v>49</v>
      </c>
      <c r="P2005">
        <v>45</v>
      </c>
      <c r="Q2005">
        <v>35</v>
      </c>
      <c r="R2005">
        <v>35</v>
      </c>
      <c r="S2005">
        <v>31</v>
      </c>
      <c r="T2005">
        <v>33</v>
      </c>
      <c r="Z2005">
        <v>430</v>
      </c>
      <c r="AA2005" t="s">
        <v>1963</v>
      </c>
    </row>
    <row r="2006" spans="1:27" x14ac:dyDescent="0.3">
      <c r="A2006" t="s">
        <v>1208</v>
      </c>
      <c r="B2006" t="s">
        <v>2152</v>
      </c>
      <c r="C2006" t="s">
        <v>844</v>
      </c>
      <c r="J2006">
        <v>32</v>
      </c>
      <c r="K2006">
        <v>35</v>
      </c>
      <c r="L2006">
        <v>31</v>
      </c>
      <c r="M2006">
        <v>30</v>
      </c>
      <c r="N2006">
        <v>42</v>
      </c>
      <c r="O2006">
        <v>33</v>
      </c>
      <c r="P2006">
        <v>27</v>
      </c>
      <c r="Q2006">
        <v>31</v>
      </c>
      <c r="R2006">
        <v>19</v>
      </c>
      <c r="S2006">
        <v>14</v>
      </c>
      <c r="T2006">
        <v>7</v>
      </c>
      <c r="Z2006">
        <v>301</v>
      </c>
      <c r="AA2006" t="s">
        <v>1963</v>
      </c>
    </row>
    <row r="2007" spans="1:27" x14ac:dyDescent="0.3">
      <c r="A2007" t="s">
        <v>1208</v>
      </c>
      <c r="B2007" t="s">
        <v>2153</v>
      </c>
      <c r="C2007" t="s">
        <v>962</v>
      </c>
      <c r="E2007">
        <v>2</v>
      </c>
      <c r="F2007">
        <v>8</v>
      </c>
      <c r="G2007">
        <v>17</v>
      </c>
      <c r="H2007">
        <v>21</v>
      </c>
      <c r="I2007">
        <v>24</v>
      </c>
      <c r="J2007">
        <v>29</v>
      </c>
      <c r="K2007">
        <v>29</v>
      </c>
      <c r="L2007">
        <v>27</v>
      </c>
      <c r="Z2007">
        <v>157</v>
      </c>
      <c r="AA2007" t="s">
        <v>1963</v>
      </c>
    </row>
    <row r="2008" spans="1:27" x14ac:dyDescent="0.3">
      <c r="A2008" t="s">
        <v>1208</v>
      </c>
      <c r="B2008" t="s">
        <v>2401</v>
      </c>
      <c r="C2008" t="s">
        <v>1584</v>
      </c>
      <c r="E2008">
        <v>5</v>
      </c>
      <c r="F2008">
        <v>11</v>
      </c>
      <c r="G2008">
        <v>17</v>
      </c>
      <c r="H2008">
        <v>19</v>
      </c>
      <c r="I2008">
        <v>20</v>
      </c>
      <c r="J2008">
        <v>24</v>
      </c>
      <c r="K2008">
        <v>20</v>
      </c>
      <c r="L2008">
        <v>17</v>
      </c>
      <c r="Z2008">
        <v>133</v>
      </c>
      <c r="AA2008" t="s">
        <v>1963</v>
      </c>
    </row>
    <row r="2009" spans="1:27" x14ac:dyDescent="0.3">
      <c r="A2009" t="s">
        <v>1208</v>
      </c>
      <c r="B2009" t="s">
        <v>2154</v>
      </c>
      <c r="C2009" t="s">
        <v>978</v>
      </c>
      <c r="E2009">
        <v>13</v>
      </c>
      <c r="F2009">
        <v>23</v>
      </c>
      <c r="G2009">
        <v>31</v>
      </c>
      <c r="H2009">
        <v>33</v>
      </c>
      <c r="I2009">
        <v>35</v>
      </c>
      <c r="J2009">
        <v>37</v>
      </c>
      <c r="K2009">
        <v>30</v>
      </c>
      <c r="L2009">
        <v>25</v>
      </c>
      <c r="Z2009">
        <v>227</v>
      </c>
      <c r="AA2009" t="s">
        <v>1963</v>
      </c>
    </row>
    <row r="2010" spans="1:27" x14ac:dyDescent="0.3">
      <c r="A2010" t="s">
        <v>1208</v>
      </c>
      <c r="B2010" t="s">
        <v>2155</v>
      </c>
      <c r="C2010" t="s">
        <v>2038</v>
      </c>
      <c r="E2010">
        <v>2</v>
      </c>
      <c r="F2010">
        <v>8</v>
      </c>
      <c r="G2010">
        <v>20</v>
      </c>
      <c r="H2010">
        <v>25</v>
      </c>
      <c r="I2010">
        <v>25</v>
      </c>
      <c r="J2010">
        <v>22</v>
      </c>
      <c r="K2010">
        <v>15</v>
      </c>
      <c r="L2010">
        <v>12</v>
      </c>
      <c r="Z2010">
        <v>129</v>
      </c>
      <c r="AA2010" t="s">
        <v>1963</v>
      </c>
    </row>
    <row r="2011" spans="1:27" x14ac:dyDescent="0.3">
      <c r="A2011" t="s">
        <v>1208</v>
      </c>
      <c r="B2011" t="s">
        <v>2402</v>
      </c>
      <c r="C2011" t="s">
        <v>2403</v>
      </c>
      <c r="E2011">
        <v>11</v>
      </c>
      <c r="F2011">
        <v>22</v>
      </c>
      <c r="G2011">
        <v>33</v>
      </c>
      <c r="H2011">
        <v>33</v>
      </c>
      <c r="I2011">
        <v>37</v>
      </c>
      <c r="J2011">
        <v>37</v>
      </c>
      <c r="K2011">
        <v>32</v>
      </c>
      <c r="L2011">
        <v>25</v>
      </c>
      <c r="Z2011">
        <v>230</v>
      </c>
      <c r="AA2011" t="s">
        <v>1963</v>
      </c>
    </row>
    <row r="2012" spans="1:27" x14ac:dyDescent="0.3">
      <c r="A2012" t="s">
        <v>1208</v>
      </c>
      <c r="B2012" t="s">
        <v>2156</v>
      </c>
      <c r="C2012" t="s">
        <v>962</v>
      </c>
      <c r="E2012">
        <v>19</v>
      </c>
      <c r="F2012">
        <v>21</v>
      </c>
      <c r="G2012">
        <v>30</v>
      </c>
      <c r="H2012">
        <v>30</v>
      </c>
      <c r="I2012">
        <v>40</v>
      </c>
      <c r="J2012">
        <v>37</v>
      </c>
      <c r="K2012">
        <v>34</v>
      </c>
      <c r="L2012">
        <v>34</v>
      </c>
      <c r="Z2012">
        <v>245</v>
      </c>
      <c r="AA2012" t="s">
        <v>1963</v>
      </c>
    </row>
    <row r="2013" spans="1:27" x14ac:dyDescent="0.3">
      <c r="A2013" t="s">
        <v>1208</v>
      </c>
      <c r="B2013" t="s">
        <v>2404</v>
      </c>
      <c r="C2013" t="s">
        <v>2405</v>
      </c>
      <c r="E2013">
        <v>10</v>
      </c>
      <c r="F2013">
        <v>21</v>
      </c>
      <c r="G2013">
        <v>33</v>
      </c>
      <c r="H2013">
        <v>34</v>
      </c>
      <c r="I2013">
        <v>36</v>
      </c>
      <c r="J2013">
        <v>39</v>
      </c>
      <c r="K2013">
        <v>30</v>
      </c>
      <c r="L2013">
        <v>24</v>
      </c>
      <c r="Z2013">
        <v>227</v>
      </c>
      <c r="AA2013" t="s">
        <v>1963</v>
      </c>
    </row>
    <row r="2014" spans="1:27" x14ac:dyDescent="0.3">
      <c r="A2014" t="s">
        <v>1208</v>
      </c>
      <c r="B2014" t="s">
        <v>2158</v>
      </c>
      <c r="C2014" t="s">
        <v>978</v>
      </c>
      <c r="E2014">
        <v>2</v>
      </c>
      <c r="F2014">
        <v>9</v>
      </c>
      <c r="G2014">
        <v>11</v>
      </c>
      <c r="H2014">
        <v>12</v>
      </c>
      <c r="I2014">
        <v>12</v>
      </c>
      <c r="J2014">
        <v>13</v>
      </c>
      <c r="K2014">
        <v>8</v>
      </c>
      <c r="L2014">
        <v>9</v>
      </c>
      <c r="Z2014">
        <v>76</v>
      </c>
      <c r="AA2014" t="s">
        <v>1963</v>
      </c>
    </row>
    <row r="2015" spans="1:27" x14ac:dyDescent="0.3">
      <c r="A2015" t="s">
        <v>1208</v>
      </c>
      <c r="B2015" t="s">
        <v>2159</v>
      </c>
      <c r="C2015" t="s">
        <v>2023</v>
      </c>
      <c r="E2015">
        <v>7</v>
      </c>
      <c r="F2015">
        <v>18</v>
      </c>
      <c r="G2015">
        <v>23</v>
      </c>
      <c r="H2015">
        <v>32</v>
      </c>
      <c r="I2015">
        <v>29</v>
      </c>
      <c r="J2015">
        <v>30</v>
      </c>
      <c r="K2015">
        <v>24</v>
      </c>
      <c r="L2015">
        <v>23</v>
      </c>
      <c r="Z2015">
        <v>186</v>
      </c>
      <c r="AA2015" t="s">
        <v>1963</v>
      </c>
    </row>
    <row r="2016" spans="1:27" x14ac:dyDescent="0.3">
      <c r="A2016" t="s">
        <v>1208</v>
      </c>
      <c r="B2016" t="s">
        <v>2160</v>
      </c>
      <c r="C2016" t="s">
        <v>844</v>
      </c>
      <c r="E2016">
        <v>10</v>
      </c>
      <c r="F2016">
        <v>18</v>
      </c>
      <c r="G2016">
        <v>14</v>
      </c>
      <c r="H2016">
        <v>19</v>
      </c>
      <c r="I2016">
        <v>21</v>
      </c>
      <c r="J2016">
        <v>22</v>
      </c>
      <c r="K2016">
        <v>21</v>
      </c>
      <c r="L2016">
        <v>20</v>
      </c>
      <c r="Z2016">
        <v>145</v>
      </c>
      <c r="AA2016" t="s">
        <v>1963</v>
      </c>
    </row>
    <row r="2017" spans="1:27" x14ac:dyDescent="0.3">
      <c r="A2017" t="s">
        <v>1208</v>
      </c>
      <c r="B2017" t="s">
        <v>2161</v>
      </c>
      <c r="C2017" t="s">
        <v>868</v>
      </c>
      <c r="E2017">
        <v>4</v>
      </c>
      <c r="F2017">
        <v>14</v>
      </c>
      <c r="G2017">
        <v>25</v>
      </c>
      <c r="H2017">
        <v>25</v>
      </c>
      <c r="I2017">
        <v>30</v>
      </c>
      <c r="J2017">
        <v>31</v>
      </c>
      <c r="K2017">
        <v>23</v>
      </c>
      <c r="L2017">
        <v>17</v>
      </c>
      <c r="Z2017">
        <v>169</v>
      </c>
      <c r="AA2017" t="s">
        <v>1963</v>
      </c>
    </row>
    <row r="2018" spans="1:27" x14ac:dyDescent="0.3">
      <c r="A2018" t="s">
        <v>1208</v>
      </c>
      <c r="B2018" t="s">
        <v>2162</v>
      </c>
      <c r="C2018" t="s">
        <v>844</v>
      </c>
      <c r="E2018">
        <v>5</v>
      </c>
      <c r="F2018">
        <v>13</v>
      </c>
      <c r="G2018">
        <v>18</v>
      </c>
      <c r="H2018">
        <v>17</v>
      </c>
      <c r="I2018">
        <v>21</v>
      </c>
      <c r="J2018">
        <v>18</v>
      </c>
      <c r="K2018">
        <v>14</v>
      </c>
      <c r="L2018">
        <v>10</v>
      </c>
      <c r="Z2018">
        <v>116</v>
      </c>
      <c r="AA2018" t="s">
        <v>1963</v>
      </c>
    </row>
    <row r="2019" spans="1:27" x14ac:dyDescent="0.3">
      <c r="A2019" t="s">
        <v>1208</v>
      </c>
      <c r="B2019" t="s">
        <v>2163</v>
      </c>
      <c r="C2019" t="s">
        <v>1147</v>
      </c>
      <c r="E2019">
        <v>2</v>
      </c>
      <c r="F2019">
        <v>13</v>
      </c>
      <c r="G2019">
        <v>21</v>
      </c>
      <c r="H2019">
        <v>30</v>
      </c>
      <c r="I2019">
        <v>33</v>
      </c>
      <c r="J2019">
        <v>35</v>
      </c>
      <c r="K2019">
        <v>26</v>
      </c>
      <c r="L2019">
        <v>21</v>
      </c>
      <c r="Z2019">
        <v>181</v>
      </c>
      <c r="AA2019" t="s">
        <v>1963</v>
      </c>
    </row>
    <row r="2020" spans="1:27" x14ac:dyDescent="0.3">
      <c r="A2020" t="s">
        <v>1208</v>
      </c>
      <c r="B2020" t="s">
        <v>2164</v>
      </c>
      <c r="C2020" t="s">
        <v>978</v>
      </c>
      <c r="E2020">
        <v>3</v>
      </c>
      <c r="F2020">
        <v>11</v>
      </c>
      <c r="G2020">
        <v>15</v>
      </c>
      <c r="H2020">
        <v>17</v>
      </c>
      <c r="I2020">
        <v>21</v>
      </c>
      <c r="J2020">
        <v>26</v>
      </c>
      <c r="K2020">
        <v>26</v>
      </c>
      <c r="L2020">
        <v>22</v>
      </c>
      <c r="Z2020">
        <v>141</v>
      </c>
      <c r="AA2020" t="s">
        <v>1963</v>
      </c>
    </row>
    <row r="2021" spans="1:27" x14ac:dyDescent="0.3">
      <c r="A2021" t="s">
        <v>1208</v>
      </c>
      <c r="B2021" t="s">
        <v>2165</v>
      </c>
      <c r="C2021" t="s">
        <v>844</v>
      </c>
      <c r="H2021">
        <v>6</v>
      </c>
      <c r="I2021">
        <v>15</v>
      </c>
      <c r="J2021">
        <v>21</v>
      </c>
      <c r="K2021">
        <v>16</v>
      </c>
      <c r="L2021">
        <v>15</v>
      </c>
      <c r="Z2021">
        <v>73</v>
      </c>
      <c r="AA2021" t="s">
        <v>1963</v>
      </c>
    </row>
    <row r="2022" spans="1:27" x14ac:dyDescent="0.3">
      <c r="A2022" t="s">
        <v>1208</v>
      </c>
      <c r="B2022" t="s">
        <v>2166</v>
      </c>
      <c r="C2022" t="s">
        <v>857</v>
      </c>
      <c r="E2022">
        <v>1</v>
      </c>
      <c r="F2022">
        <v>9</v>
      </c>
      <c r="G2022">
        <v>20</v>
      </c>
      <c r="H2022">
        <v>24</v>
      </c>
      <c r="I2022">
        <v>22</v>
      </c>
      <c r="J2022">
        <v>35</v>
      </c>
      <c r="K2022">
        <v>23</v>
      </c>
      <c r="L2022">
        <v>19</v>
      </c>
      <c r="Z2022">
        <v>153</v>
      </c>
      <c r="AA2022" t="s">
        <v>1963</v>
      </c>
    </row>
    <row r="2023" spans="1:27" x14ac:dyDescent="0.3">
      <c r="A2023" t="s">
        <v>1208</v>
      </c>
      <c r="B2023" t="s">
        <v>2406</v>
      </c>
      <c r="C2023" t="s">
        <v>978</v>
      </c>
      <c r="E2023">
        <v>9</v>
      </c>
      <c r="F2023">
        <v>15</v>
      </c>
      <c r="G2023">
        <v>21</v>
      </c>
      <c r="H2023">
        <v>22</v>
      </c>
      <c r="I2023">
        <v>25</v>
      </c>
      <c r="J2023">
        <v>26</v>
      </c>
      <c r="K2023">
        <v>22</v>
      </c>
      <c r="L2023">
        <v>18</v>
      </c>
      <c r="Z2023">
        <v>158</v>
      </c>
      <c r="AA2023" t="s">
        <v>1963</v>
      </c>
    </row>
    <row r="2024" spans="1:27" x14ac:dyDescent="0.3">
      <c r="A2024" t="s">
        <v>1208</v>
      </c>
      <c r="B2024" t="s">
        <v>2407</v>
      </c>
      <c r="C2024" t="s">
        <v>1038</v>
      </c>
      <c r="E2024">
        <v>10</v>
      </c>
      <c r="F2024">
        <v>25</v>
      </c>
      <c r="G2024">
        <v>37</v>
      </c>
      <c r="H2024">
        <v>39</v>
      </c>
      <c r="I2024">
        <v>42</v>
      </c>
      <c r="J2024">
        <v>41</v>
      </c>
      <c r="K2024">
        <v>34</v>
      </c>
      <c r="L2024">
        <v>28</v>
      </c>
      <c r="Z2024">
        <v>256</v>
      </c>
      <c r="AA2024" t="s">
        <v>1963</v>
      </c>
    </row>
    <row r="2025" spans="1:27" x14ac:dyDescent="0.3">
      <c r="A2025" t="s">
        <v>1208</v>
      </c>
      <c r="B2025" t="s">
        <v>2408</v>
      </c>
      <c r="C2025" t="s">
        <v>962</v>
      </c>
      <c r="E2025">
        <v>6</v>
      </c>
      <c r="F2025">
        <v>13</v>
      </c>
      <c r="G2025">
        <v>20</v>
      </c>
      <c r="H2025">
        <v>21</v>
      </c>
      <c r="I2025">
        <v>23</v>
      </c>
      <c r="J2025">
        <v>23</v>
      </c>
      <c r="K2025">
        <v>21</v>
      </c>
      <c r="L2025">
        <v>17</v>
      </c>
      <c r="Z2025">
        <v>144</v>
      </c>
      <c r="AA2025" t="s">
        <v>1963</v>
      </c>
    </row>
    <row r="2026" spans="1:27" x14ac:dyDescent="0.3">
      <c r="A2026" t="s">
        <v>1208</v>
      </c>
      <c r="B2026" t="s">
        <v>2409</v>
      </c>
      <c r="C2026" t="s">
        <v>857</v>
      </c>
      <c r="E2026">
        <v>9</v>
      </c>
      <c r="F2026">
        <v>24</v>
      </c>
      <c r="G2026">
        <v>36</v>
      </c>
      <c r="H2026">
        <v>39</v>
      </c>
      <c r="I2026">
        <v>42</v>
      </c>
      <c r="J2026">
        <v>41</v>
      </c>
      <c r="K2026">
        <v>32</v>
      </c>
      <c r="L2026">
        <v>27</v>
      </c>
      <c r="Z2026">
        <v>250</v>
      </c>
      <c r="AA2026" t="s">
        <v>1963</v>
      </c>
    </row>
    <row r="2027" spans="1:27" x14ac:dyDescent="0.3">
      <c r="A2027" t="s">
        <v>1208</v>
      </c>
      <c r="B2027" t="s">
        <v>2168</v>
      </c>
      <c r="C2027" t="s">
        <v>1289</v>
      </c>
      <c r="E2027">
        <v>2</v>
      </c>
      <c r="F2027">
        <v>5</v>
      </c>
      <c r="G2027">
        <v>8</v>
      </c>
      <c r="H2027">
        <v>12</v>
      </c>
      <c r="I2027">
        <v>16</v>
      </c>
      <c r="J2027">
        <v>15</v>
      </c>
      <c r="K2027">
        <v>10</v>
      </c>
      <c r="L2027">
        <v>9</v>
      </c>
      <c r="Z2027">
        <v>77</v>
      </c>
      <c r="AA2027" t="s">
        <v>1963</v>
      </c>
    </row>
    <row r="2028" spans="1:27" x14ac:dyDescent="0.3">
      <c r="A2028" t="s">
        <v>1208</v>
      </c>
      <c r="B2028" t="s">
        <v>2169</v>
      </c>
      <c r="C2028" t="s">
        <v>1419</v>
      </c>
      <c r="F2028">
        <v>2</v>
      </c>
      <c r="G2028">
        <v>3</v>
      </c>
      <c r="H2028">
        <v>4</v>
      </c>
      <c r="I2028">
        <v>4</v>
      </c>
      <c r="J2028">
        <v>4</v>
      </c>
      <c r="K2028">
        <v>4</v>
      </c>
      <c r="L2028">
        <v>3</v>
      </c>
      <c r="Z2028">
        <v>24</v>
      </c>
      <c r="AA2028" t="s">
        <v>1963</v>
      </c>
    </row>
    <row r="2029" spans="1:27" x14ac:dyDescent="0.3">
      <c r="A2029" t="s">
        <v>1208</v>
      </c>
      <c r="B2029" t="s">
        <v>2171</v>
      </c>
      <c r="C2029" t="s">
        <v>844</v>
      </c>
      <c r="E2029">
        <v>3</v>
      </c>
      <c r="F2029">
        <v>9</v>
      </c>
      <c r="G2029">
        <v>14</v>
      </c>
      <c r="H2029">
        <v>15</v>
      </c>
      <c r="I2029">
        <v>18</v>
      </c>
      <c r="J2029">
        <v>18</v>
      </c>
      <c r="K2029">
        <v>10</v>
      </c>
      <c r="L2029">
        <v>5</v>
      </c>
      <c r="Z2029">
        <v>92</v>
      </c>
      <c r="AA2029" t="s">
        <v>1963</v>
      </c>
    </row>
    <row r="2030" spans="1:27" x14ac:dyDescent="0.3">
      <c r="A2030" t="s">
        <v>1208</v>
      </c>
      <c r="B2030" t="s">
        <v>2172</v>
      </c>
      <c r="C2030" t="s">
        <v>857</v>
      </c>
      <c r="E2030">
        <v>8</v>
      </c>
      <c r="F2030">
        <v>20</v>
      </c>
      <c r="G2030">
        <v>30</v>
      </c>
      <c r="H2030">
        <v>33</v>
      </c>
      <c r="I2030">
        <v>34</v>
      </c>
      <c r="J2030">
        <v>34</v>
      </c>
      <c r="K2030">
        <v>26</v>
      </c>
      <c r="L2030">
        <v>21</v>
      </c>
      <c r="Z2030">
        <v>206</v>
      </c>
      <c r="AA2030" t="s">
        <v>1963</v>
      </c>
    </row>
    <row r="2031" spans="1:27" x14ac:dyDescent="0.3">
      <c r="A2031" t="s">
        <v>1208</v>
      </c>
      <c r="B2031" t="s">
        <v>2173</v>
      </c>
      <c r="C2031" t="s">
        <v>978</v>
      </c>
      <c r="E2031">
        <v>2</v>
      </c>
      <c r="G2031">
        <v>3</v>
      </c>
      <c r="H2031">
        <v>6</v>
      </c>
      <c r="I2031">
        <v>1</v>
      </c>
      <c r="J2031">
        <v>3</v>
      </c>
      <c r="K2031">
        <v>1</v>
      </c>
      <c r="Z2031">
        <v>16</v>
      </c>
      <c r="AA2031" t="s">
        <v>1963</v>
      </c>
    </row>
    <row r="2032" spans="1:27" x14ac:dyDescent="0.3">
      <c r="A2032" t="s">
        <v>1208</v>
      </c>
      <c r="B2032" t="s">
        <v>2174</v>
      </c>
      <c r="C2032" t="s">
        <v>857</v>
      </c>
      <c r="E2032">
        <v>8</v>
      </c>
      <c r="F2032">
        <v>11</v>
      </c>
      <c r="G2032">
        <v>20</v>
      </c>
      <c r="H2032">
        <v>22</v>
      </c>
      <c r="I2032">
        <v>21</v>
      </c>
      <c r="J2032">
        <v>21</v>
      </c>
      <c r="K2032">
        <v>24</v>
      </c>
      <c r="L2032">
        <v>20</v>
      </c>
      <c r="Z2032">
        <v>147</v>
      </c>
      <c r="AA2032" t="s">
        <v>1963</v>
      </c>
    </row>
    <row r="2033" spans="1:27" x14ac:dyDescent="0.3">
      <c r="A2033" t="s">
        <v>1208</v>
      </c>
      <c r="B2033" t="s">
        <v>2410</v>
      </c>
      <c r="C2033" t="s">
        <v>857</v>
      </c>
      <c r="E2033">
        <v>8</v>
      </c>
      <c r="F2033">
        <v>17</v>
      </c>
      <c r="G2033">
        <v>24</v>
      </c>
      <c r="H2033">
        <v>26</v>
      </c>
      <c r="I2033">
        <v>28</v>
      </c>
      <c r="J2033">
        <v>29</v>
      </c>
      <c r="K2033">
        <v>23</v>
      </c>
      <c r="L2033">
        <v>19</v>
      </c>
      <c r="Z2033">
        <v>174</v>
      </c>
      <c r="AA2033" t="s">
        <v>1963</v>
      </c>
    </row>
    <row r="2034" spans="1:27" x14ac:dyDescent="0.3">
      <c r="A2034" t="s">
        <v>1208</v>
      </c>
      <c r="B2034" t="s">
        <v>2175</v>
      </c>
      <c r="C2034" t="s">
        <v>857</v>
      </c>
      <c r="E2034">
        <v>8</v>
      </c>
      <c r="F2034">
        <v>15</v>
      </c>
      <c r="G2034">
        <v>21</v>
      </c>
      <c r="H2034">
        <v>23</v>
      </c>
      <c r="I2034">
        <v>24</v>
      </c>
      <c r="J2034">
        <v>24</v>
      </c>
      <c r="K2034">
        <v>25</v>
      </c>
      <c r="L2034">
        <v>17</v>
      </c>
      <c r="Z2034">
        <v>157</v>
      </c>
      <c r="AA2034" t="s">
        <v>1963</v>
      </c>
    </row>
    <row r="2035" spans="1:27" x14ac:dyDescent="0.3">
      <c r="A2035" t="s">
        <v>1208</v>
      </c>
      <c r="B2035" t="s">
        <v>2176</v>
      </c>
      <c r="C2035" t="s">
        <v>857</v>
      </c>
      <c r="E2035">
        <v>5</v>
      </c>
      <c r="F2035">
        <v>9</v>
      </c>
      <c r="G2035">
        <v>16</v>
      </c>
      <c r="H2035">
        <v>18</v>
      </c>
      <c r="I2035">
        <v>20</v>
      </c>
      <c r="J2035">
        <v>18</v>
      </c>
      <c r="K2035">
        <v>16</v>
      </c>
      <c r="L2035">
        <v>12</v>
      </c>
      <c r="Z2035">
        <v>114</v>
      </c>
      <c r="AA2035" t="s">
        <v>1963</v>
      </c>
    </row>
    <row r="2036" spans="1:27" x14ac:dyDescent="0.3">
      <c r="A2036" t="s">
        <v>1208</v>
      </c>
      <c r="B2036" t="s">
        <v>2269</v>
      </c>
      <c r="C2036" t="s">
        <v>1136</v>
      </c>
      <c r="F2036">
        <v>12</v>
      </c>
      <c r="G2036">
        <v>33</v>
      </c>
      <c r="H2036">
        <v>43</v>
      </c>
      <c r="I2036">
        <v>50</v>
      </c>
      <c r="J2036">
        <v>50</v>
      </c>
      <c r="K2036">
        <v>47</v>
      </c>
      <c r="L2036">
        <v>42</v>
      </c>
      <c r="Z2036">
        <v>277</v>
      </c>
      <c r="AA2036" t="s">
        <v>1963</v>
      </c>
    </row>
    <row r="2037" spans="1:27" x14ac:dyDescent="0.3">
      <c r="A2037" t="s">
        <v>1208</v>
      </c>
      <c r="B2037" t="s">
        <v>2177</v>
      </c>
      <c r="C2037" t="s">
        <v>947</v>
      </c>
      <c r="E2037">
        <v>9</v>
      </c>
      <c r="F2037">
        <v>18</v>
      </c>
      <c r="G2037">
        <v>23</v>
      </c>
      <c r="H2037">
        <v>26</v>
      </c>
      <c r="I2037">
        <v>25</v>
      </c>
      <c r="J2037">
        <v>24</v>
      </c>
      <c r="K2037">
        <v>22</v>
      </c>
      <c r="L2037">
        <v>14</v>
      </c>
      <c r="Z2037">
        <v>161</v>
      </c>
      <c r="AA2037" t="s">
        <v>1963</v>
      </c>
    </row>
    <row r="2038" spans="1:27" x14ac:dyDescent="0.3">
      <c r="A2038" t="s">
        <v>1208</v>
      </c>
      <c r="B2038" t="s">
        <v>2411</v>
      </c>
      <c r="C2038" t="s">
        <v>1419</v>
      </c>
      <c r="E2038">
        <v>10</v>
      </c>
      <c r="F2038">
        <v>20</v>
      </c>
      <c r="G2038">
        <v>27</v>
      </c>
      <c r="H2038">
        <v>31</v>
      </c>
      <c r="I2038">
        <v>31</v>
      </c>
      <c r="J2038">
        <v>28</v>
      </c>
      <c r="K2038">
        <v>24</v>
      </c>
      <c r="L2038">
        <v>17</v>
      </c>
      <c r="Z2038">
        <v>188</v>
      </c>
      <c r="AA2038" t="s">
        <v>1963</v>
      </c>
    </row>
    <row r="2039" spans="1:27" x14ac:dyDescent="0.3">
      <c r="A2039" t="s">
        <v>1208</v>
      </c>
      <c r="B2039" t="s">
        <v>2412</v>
      </c>
      <c r="C2039" t="s">
        <v>2413</v>
      </c>
      <c r="E2039">
        <v>4</v>
      </c>
      <c r="F2039">
        <v>13</v>
      </c>
      <c r="G2039">
        <v>17</v>
      </c>
      <c r="H2039">
        <v>17</v>
      </c>
      <c r="I2039">
        <v>19</v>
      </c>
      <c r="J2039">
        <v>19</v>
      </c>
      <c r="K2039">
        <v>16</v>
      </c>
      <c r="L2039">
        <v>13</v>
      </c>
      <c r="Z2039">
        <v>118</v>
      </c>
      <c r="AA2039" t="s">
        <v>1963</v>
      </c>
    </row>
    <row r="2040" spans="1:27" x14ac:dyDescent="0.3">
      <c r="A2040" t="s">
        <v>1208</v>
      </c>
      <c r="B2040" t="s">
        <v>2178</v>
      </c>
      <c r="C2040" t="s">
        <v>1311</v>
      </c>
      <c r="E2040">
        <v>5</v>
      </c>
      <c r="F2040">
        <v>6</v>
      </c>
      <c r="G2040">
        <v>8</v>
      </c>
      <c r="H2040">
        <v>7</v>
      </c>
      <c r="I2040">
        <v>10</v>
      </c>
      <c r="J2040">
        <v>9</v>
      </c>
      <c r="K2040">
        <v>9</v>
      </c>
      <c r="L2040">
        <v>4</v>
      </c>
      <c r="Z2040">
        <v>58</v>
      </c>
      <c r="AA2040" t="s">
        <v>1963</v>
      </c>
    </row>
    <row r="2041" spans="1:27" x14ac:dyDescent="0.3">
      <c r="A2041" t="s">
        <v>1208</v>
      </c>
      <c r="B2041" t="s">
        <v>2414</v>
      </c>
      <c r="C2041" t="s">
        <v>844</v>
      </c>
      <c r="E2041">
        <v>6</v>
      </c>
      <c r="F2041">
        <v>16</v>
      </c>
      <c r="G2041">
        <v>21</v>
      </c>
      <c r="H2041">
        <v>27</v>
      </c>
      <c r="I2041">
        <v>27</v>
      </c>
      <c r="J2041">
        <v>25</v>
      </c>
      <c r="K2041">
        <v>21</v>
      </c>
      <c r="L2041">
        <v>16</v>
      </c>
      <c r="Z2041">
        <v>159</v>
      </c>
      <c r="AA2041" t="s">
        <v>1963</v>
      </c>
    </row>
    <row r="2042" spans="1:27" x14ac:dyDescent="0.3">
      <c r="A2042" t="s">
        <v>1208</v>
      </c>
      <c r="B2042" t="s">
        <v>2179</v>
      </c>
      <c r="C2042" t="s">
        <v>844</v>
      </c>
      <c r="F2042">
        <v>1</v>
      </c>
      <c r="Z2042">
        <v>1</v>
      </c>
      <c r="AA2042" t="s">
        <v>1963</v>
      </c>
    </row>
    <row r="2043" spans="1:27" x14ac:dyDescent="0.3">
      <c r="A2043" t="s">
        <v>1208</v>
      </c>
      <c r="B2043" t="s">
        <v>2180</v>
      </c>
      <c r="C2043" t="s">
        <v>857</v>
      </c>
      <c r="E2043">
        <v>5</v>
      </c>
      <c r="F2043">
        <v>14</v>
      </c>
      <c r="G2043">
        <v>18</v>
      </c>
      <c r="H2043">
        <v>23</v>
      </c>
      <c r="I2043">
        <v>23</v>
      </c>
      <c r="J2043">
        <v>24</v>
      </c>
      <c r="K2043">
        <v>20</v>
      </c>
      <c r="L2043">
        <v>12</v>
      </c>
      <c r="Z2043">
        <v>139</v>
      </c>
      <c r="AA2043" t="s">
        <v>1963</v>
      </c>
    </row>
    <row r="2044" spans="1:27" x14ac:dyDescent="0.3">
      <c r="A2044" t="s">
        <v>1208</v>
      </c>
      <c r="B2044" t="s">
        <v>2181</v>
      </c>
      <c r="C2044" t="s">
        <v>844</v>
      </c>
      <c r="E2044">
        <v>14</v>
      </c>
      <c r="F2044">
        <v>25</v>
      </c>
      <c r="G2044">
        <v>24</v>
      </c>
      <c r="H2044">
        <v>27</v>
      </c>
      <c r="I2044">
        <v>30</v>
      </c>
      <c r="J2044">
        <v>28</v>
      </c>
      <c r="K2044">
        <v>34</v>
      </c>
      <c r="L2044">
        <v>25</v>
      </c>
      <c r="Z2044">
        <v>207</v>
      </c>
      <c r="AA2044" t="s">
        <v>1963</v>
      </c>
    </row>
    <row r="2045" spans="1:27" x14ac:dyDescent="0.3">
      <c r="A2045" t="s">
        <v>1208</v>
      </c>
      <c r="B2045" t="s">
        <v>2182</v>
      </c>
      <c r="C2045" t="s">
        <v>857</v>
      </c>
      <c r="F2045">
        <v>1</v>
      </c>
      <c r="G2045">
        <v>1</v>
      </c>
      <c r="H2045">
        <v>4</v>
      </c>
      <c r="Z2045">
        <v>6</v>
      </c>
      <c r="AA2045" t="s">
        <v>1963</v>
      </c>
    </row>
    <row r="2046" spans="1:27" x14ac:dyDescent="0.3">
      <c r="A2046" t="s">
        <v>1208</v>
      </c>
      <c r="B2046" t="s">
        <v>2183</v>
      </c>
      <c r="C2046" t="s">
        <v>1419</v>
      </c>
      <c r="F2046">
        <v>5</v>
      </c>
      <c r="H2046">
        <v>6</v>
      </c>
      <c r="I2046">
        <v>17</v>
      </c>
      <c r="J2046">
        <v>17</v>
      </c>
      <c r="K2046">
        <v>16</v>
      </c>
      <c r="L2046">
        <v>7</v>
      </c>
      <c r="Z2046">
        <v>68</v>
      </c>
      <c r="AA2046" t="s">
        <v>1963</v>
      </c>
    </row>
    <row r="2047" spans="1:27" x14ac:dyDescent="0.3">
      <c r="A2047" t="s">
        <v>1208</v>
      </c>
      <c r="B2047" t="s">
        <v>2184</v>
      </c>
      <c r="C2047" t="s">
        <v>857</v>
      </c>
      <c r="E2047">
        <v>8</v>
      </c>
      <c r="F2047">
        <v>23</v>
      </c>
      <c r="G2047">
        <v>29</v>
      </c>
      <c r="H2047">
        <v>30</v>
      </c>
      <c r="I2047">
        <v>32</v>
      </c>
      <c r="J2047">
        <v>32</v>
      </c>
      <c r="K2047">
        <v>28</v>
      </c>
      <c r="L2047">
        <v>20</v>
      </c>
      <c r="Z2047">
        <v>202</v>
      </c>
      <c r="AA2047" t="s">
        <v>1963</v>
      </c>
    </row>
    <row r="2048" spans="1:27" x14ac:dyDescent="0.3">
      <c r="A2048" t="s">
        <v>1208</v>
      </c>
      <c r="B2048" t="s">
        <v>2185</v>
      </c>
      <c r="C2048" t="s">
        <v>1419</v>
      </c>
      <c r="E2048">
        <v>8</v>
      </c>
      <c r="F2048">
        <v>14</v>
      </c>
      <c r="G2048">
        <v>15</v>
      </c>
      <c r="H2048">
        <v>18</v>
      </c>
      <c r="I2048">
        <v>20</v>
      </c>
      <c r="J2048">
        <v>20</v>
      </c>
      <c r="K2048">
        <v>17</v>
      </c>
      <c r="L2048">
        <v>13</v>
      </c>
      <c r="Z2048">
        <v>125</v>
      </c>
      <c r="AA2048" t="s">
        <v>1963</v>
      </c>
    </row>
    <row r="2049" spans="1:27" x14ac:dyDescent="0.3">
      <c r="A2049" t="s">
        <v>1208</v>
      </c>
      <c r="B2049" t="s">
        <v>2186</v>
      </c>
      <c r="C2049" t="s">
        <v>857</v>
      </c>
      <c r="E2049">
        <v>6</v>
      </c>
      <c r="F2049">
        <v>20</v>
      </c>
      <c r="G2049">
        <v>22</v>
      </c>
      <c r="H2049">
        <v>25</v>
      </c>
      <c r="I2049">
        <v>25</v>
      </c>
      <c r="J2049">
        <v>21</v>
      </c>
      <c r="K2049">
        <v>19</v>
      </c>
      <c r="L2049">
        <v>12</v>
      </c>
      <c r="Z2049">
        <v>150</v>
      </c>
      <c r="AA2049" t="s">
        <v>1963</v>
      </c>
    </row>
    <row r="2050" spans="1:27" x14ac:dyDescent="0.3">
      <c r="A2050" t="s">
        <v>1208</v>
      </c>
      <c r="B2050" t="s">
        <v>2415</v>
      </c>
      <c r="C2050" t="s">
        <v>978</v>
      </c>
      <c r="E2050">
        <v>4</v>
      </c>
      <c r="F2050">
        <v>22</v>
      </c>
      <c r="G2050">
        <v>22</v>
      </c>
      <c r="H2050">
        <v>27</v>
      </c>
      <c r="I2050">
        <v>30</v>
      </c>
      <c r="J2050">
        <v>27</v>
      </c>
      <c r="K2050">
        <v>24</v>
      </c>
      <c r="L2050">
        <v>15</v>
      </c>
      <c r="Z2050">
        <v>171</v>
      </c>
      <c r="AA2050" t="s">
        <v>1963</v>
      </c>
    </row>
    <row r="2051" spans="1:27" x14ac:dyDescent="0.3">
      <c r="A2051" t="s">
        <v>1208</v>
      </c>
      <c r="B2051" t="s">
        <v>2416</v>
      </c>
      <c r="C2051" t="s">
        <v>1136</v>
      </c>
      <c r="E2051">
        <v>8</v>
      </c>
      <c r="F2051">
        <v>17</v>
      </c>
      <c r="G2051">
        <v>21</v>
      </c>
      <c r="H2051">
        <v>24</v>
      </c>
      <c r="I2051">
        <v>24</v>
      </c>
      <c r="J2051">
        <v>23</v>
      </c>
      <c r="K2051">
        <v>20</v>
      </c>
      <c r="L2051">
        <v>15</v>
      </c>
      <c r="Z2051">
        <v>152</v>
      </c>
      <c r="AA2051" t="s">
        <v>1963</v>
      </c>
    </row>
    <row r="2052" spans="1:27" x14ac:dyDescent="0.3">
      <c r="A2052" t="s">
        <v>1208</v>
      </c>
      <c r="B2052" t="s">
        <v>2417</v>
      </c>
      <c r="C2052" t="s">
        <v>947</v>
      </c>
      <c r="E2052">
        <v>1</v>
      </c>
      <c r="F2052">
        <v>6</v>
      </c>
      <c r="G2052">
        <v>9</v>
      </c>
      <c r="H2052">
        <v>13</v>
      </c>
      <c r="I2052">
        <v>16</v>
      </c>
      <c r="J2052">
        <v>15</v>
      </c>
      <c r="K2052">
        <v>14</v>
      </c>
      <c r="L2052">
        <v>12</v>
      </c>
      <c r="Z2052">
        <v>86</v>
      </c>
      <c r="AA2052" t="s">
        <v>1963</v>
      </c>
    </row>
    <row r="2053" spans="1:27" x14ac:dyDescent="0.3">
      <c r="A2053" t="s">
        <v>1208</v>
      </c>
      <c r="B2053" t="s">
        <v>2187</v>
      </c>
      <c r="C2053" t="s">
        <v>844</v>
      </c>
      <c r="E2053">
        <v>8</v>
      </c>
      <c r="F2053">
        <v>18</v>
      </c>
      <c r="G2053">
        <v>24</v>
      </c>
      <c r="H2053">
        <v>30</v>
      </c>
      <c r="I2053">
        <v>30</v>
      </c>
      <c r="J2053">
        <v>28</v>
      </c>
      <c r="K2053">
        <v>35</v>
      </c>
      <c r="L2053">
        <v>25</v>
      </c>
      <c r="Z2053">
        <v>198</v>
      </c>
      <c r="AA2053" t="s">
        <v>1963</v>
      </c>
    </row>
    <row r="2054" spans="1:27" x14ac:dyDescent="0.3">
      <c r="A2054" t="s">
        <v>1208</v>
      </c>
      <c r="B2054" t="s">
        <v>2188</v>
      </c>
      <c r="C2054" t="s">
        <v>844</v>
      </c>
      <c r="E2054">
        <v>8</v>
      </c>
      <c r="F2054">
        <v>18</v>
      </c>
      <c r="G2054">
        <v>17</v>
      </c>
      <c r="H2054">
        <v>20</v>
      </c>
      <c r="I2054">
        <v>21</v>
      </c>
      <c r="J2054">
        <v>21</v>
      </c>
      <c r="K2054">
        <v>19</v>
      </c>
      <c r="L2054">
        <v>15</v>
      </c>
      <c r="Z2054">
        <v>139</v>
      </c>
      <c r="AA2054" t="s">
        <v>1963</v>
      </c>
    </row>
    <row r="2055" spans="1:27" x14ac:dyDescent="0.3">
      <c r="A2055" t="s">
        <v>1208</v>
      </c>
      <c r="B2055" t="s">
        <v>2189</v>
      </c>
      <c r="C2055" t="s">
        <v>857</v>
      </c>
      <c r="E2055">
        <v>10</v>
      </c>
      <c r="F2055">
        <v>14</v>
      </c>
      <c r="G2055">
        <v>17</v>
      </c>
      <c r="H2055">
        <v>21</v>
      </c>
      <c r="I2055">
        <v>19</v>
      </c>
      <c r="J2055">
        <v>24</v>
      </c>
      <c r="K2055">
        <v>29</v>
      </c>
      <c r="L2055">
        <v>15</v>
      </c>
      <c r="Z2055">
        <v>149</v>
      </c>
      <c r="AA2055" t="s">
        <v>1963</v>
      </c>
    </row>
    <row r="2056" spans="1:27" x14ac:dyDescent="0.3">
      <c r="A2056" t="s">
        <v>1208</v>
      </c>
      <c r="B2056" t="s">
        <v>2190</v>
      </c>
      <c r="C2056" t="s">
        <v>1419</v>
      </c>
      <c r="E2056">
        <v>10</v>
      </c>
      <c r="F2056">
        <v>22</v>
      </c>
      <c r="G2056">
        <v>27</v>
      </c>
      <c r="H2056">
        <v>30</v>
      </c>
      <c r="I2056">
        <v>30</v>
      </c>
      <c r="J2056">
        <v>28</v>
      </c>
      <c r="K2056">
        <v>25</v>
      </c>
      <c r="L2056">
        <v>19</v>
      </c>
      <c r="Z2056">
        <v>191</v>
      </c>
      <c r="AA2056" t="s">
        <v>1963</v>
      </c>
    </row>
    <row r="2057" spans="1:27" x14ac:dyDescent="0.3">
      <c r="A2057" t="s">
        <v>1208</v>
      </c>
      <c r="B2057" t="s">
        <v>2191</v>
      </c>
      <c r="C2057" t="s">
        <v>1136</v>
      </c>
      <c r="E2057">
        <v>2</v>
      </c>
      <c r="F2057">
        <v>9</v>
      </c>
      <c r="G2057">
        <v>17</v>
      </c>
      <c r="H2057">
        <v>23</v>
      </c>
      <c r="I2057">
        <v>24</v>
      </c>
      <c r="J2057">
        <v>23</v>
      </c>
      <c r="K2057">
        <v>22</v>
      </c>
      <c r="L2057">
        <v>18</v>
      </c>
      <c r="Z2057">
        <v>138</v>
      </c>
      <c r="AA2057" t="s">
        <v>1963</v>
      </c>
    </row>
    <row r="2058" spans="1:27" x14ac:dyDescent="0.3">
      <c r="A2058" t="s">
        <v>1208</v>
      </c>
      <c r="B2058" t="s">
        <v>2192</v>
      </c>
      <c r="C2058" t="s">
        <v>978</v>
      </c>
      <c r="H2058">
        <v>22</v>
      </c>
      <c r="I2058">
        <v>26</v>
      </c>
      <c r="J2058">
        <v>29</v>
      </c>
      <c r="K2058">
        <v>46</v>
      </c>
      <c r="L2058">
        <v>51</v>
      </c>
      <c r="M2058">
        <v>51</v>
      </c>
      <c r="N2058">
        <v>48</v>
      </c>
      <c r="O2058">
        <v>37</v>
      </c>
      <c r="P2058">
        <v>33</v>
      </c>
      <c r="Z2058">
        <v>343</v>
      </c>
      <c r="AA2058" t="s">
        <v>1963</v>
      </c>
    </row>
    <row r="2059" spans="1:27" x14ac:dyDescent="0.3">
      <c r="A2059" t="s">
        <v>1208</v>
      </c>
      <c r="B2059" t="s">
        <v>2193</v>
      </c>
      <c r="C2059" t="s">
        <v>1225</v>
      </c>
      <c r="H2059">
        <v>10</v>
      </c>
      <c r="I2059">
        <v>19</v>
      </c>
      <c r="J2059">
        <v>40</v>
      </c>
      <c r="K2059">
        <v>47</v>
      </c>
      <c r="L2059">
        <v>53</v>
      </c>
      <c r="M2059">
        <v>58</v>
      </c>
      <c r="N2059">
        <v>58</v>
      </c>
      <c r="O2059">
        <v>47</v>
      </c>
      <c r="P2059">
        <v>42</v>
      </c>
      <c r="Z2059">
        <v>374</v>
      </c>
      <c r="AA2059" t="s">
        <v>1963</v>
      </c>
    </row>
    <row r="2060" spans="1:27" x14ac:dyDescent="0.3">
      <c r="A2060" t="s">
        <v>1208</v>
      </c>
      <c r="B2060" t="s">
        <v>2194</v>
      </c>
      <c r="C2060" t="s">
        <v>945</v>
      </c>
      <c r="H2060">
        <v>1</v>
      </c>
      <c r="I2060">
        <v>11</v>
      </c>
      <c r="J2060">
        <v>19</v>
      </c>
      <c r="K2060">
        <v>22</v>
      </c>
      <c r="L2060">
        <v>22</v>
      </c>
      <c r="M2060">
        <v>24</v>
      </c>
      <c r="N2060">
        <v>22</v>
      </c>
      <c r="O2060">
        <v>21</v>
      </c>
      <c r="P2060">
        <v>17</v>
      </c>
      <c r="Z2060">
        <v>159</v>
      </c>
      <c r="AA2060" t="s">
        <v>1963</v>
      </c>
    </row>
    <row r="2061" spans="1:27" x14ac:dyDescent="0.3">
      <c r="A2061" t="s">
        <v>1208</v>
      </c>
      <c r="B2061" t="s">
        <v>2195</v>
      </c>
      <c r="C2061" t="s">
        <v>1024</v>
      </c>
      <c r="H2061">
        <v>4</v>
      </c>
      <c r="I2061">
        <v>10</v>
      </c>
      <c r="J2061">
        <v>23</v>
      </c>
      <c r="K2061">
        <v>31</v>
      </c>
      <c r="L2061">
        <v>35</v>
      </c>
      <c r="M2061">
        <v>33</v>
      </c>
      <c r="N2061">
        <v>29</v>
      </c>
      <c r="O2061">
        <v>24</v>
      </c>
      <c r="P2061">
        <v>20</v>
      </c>
      <c r="Z2061">
        <v>209</v>
      </c>
      <c r="AA2061" t="s">
        <v>1963</v>
      </c>
    </row>
    <row r="2062" spans="1:27" x14ac:dyDescent="0.3">
      <c r="A2062" t="s">
        <v>1208</v>
      </c>
      <c r="B2062" t="s">
        <v>2196</v>
      </c>
      <c r="C2062" t="s">
        <v>2197</v>
      </c>
      <c r="H2062">
        <v>7</v>
      </c>
      <c r="I2062">
        <v>9</v>
      </c>
      <c r="J2062">
        <v>16</v>
      </c>
      <c r="K2062">
        <v>27</v>
      </c>
      <c r="L2062">
        <v>33</v>
      </c>
      <c r="M2062">
        <v>33</v>
      </c>
      <c r="N2062">
        <v>33</v>
      </c>
      <c r="O2062">
        <v>26</v>
      </c>
      <c r="P2062">
        <v>23</v>
      </c>
      <c r="Z2062">
        <v>207</v>
      </c>
      <c r="AA2062" t="s">
        <v>1963</v>
      </c>
    </row>
    <row r="2063" spans="1:27" x14ac:dyDescent="0.3">
      <c r="A2063" t="s">
        <v>1208</v>
      </c>
      <c r="B2063" t="s">
        <v>2198</v>
      </c>
      <c r="C2063" t="s">
        <v>1317</v>
      </c>
      <c r="H2063">
        <v>10</v>
      </c>
      <c r="I2063">
        <v>11</v>
      </c>
      <c r="J2063">
        <v>21</v>
      </c>
      <c r="K2063">
        <v>32</v>
      </c>
      <c r="L2063">
        <v>36</v>
      </c>
      <c r="M2063">
        <v>37</v>
      </c>
      <c r="N2063">
        <v>35</v>
      </c>
      <c r="O2063">
        <v>32</v>
      </c>
      <c r="P2063">
        <v>33</v>
      </c>
      <c r="Z2063">
        <v>247</v>
      </c>
      <c r="AA2063" t="s">
        <v>1963</v>
      </c>
    </row>
    <row r="2064" spans="1:27" x14ac:dyDescent="0.3">
      <c r="A2064" t="s">
        <v>1208</v>
      </c>
      <c r="B2064" t="s">
        <v>2199</v>
      </c>
      <c r="C2064" t="s">
        <v>1289</v>
      </c>
      <c r="H2064">
        <v>10</v>
      </c>
      <c r="I2064">
        <v>12</v>
      </c>
      <c r="J2064">
        <v>16</v>
      </c>
      <c r="K2064">
        <v>24</v>
      </c>
      <c r="L2064">
        <v>28</v>
      </c>
      <c r="M2064">
        <v>37</v>
      </c>
      <c r="N2064">
        <v>39</v>
      </c>
      <c r="O2064">
        <v>35</v>
      </c>
      <c r="P2064">
        <v>30</v>
      </c>
      <c r="Z2064">
        <v>231</v>
      </c>
      <c r="AA2064" t="s">
        <v>1963</v>
      </c>
    </row>
    <row r="2065" spans="1:27" x14ac:dyDescent="0.3">
      <c r="A2065" t="s">
        <v>1208</v>
      </c>
      <c r="B2065" t="s">
        <v>2200</v>
      </c>
      <c r="C2065" t="s">
        <v>1317</v>
      </c>
      <c r="H2065">
        <v>3</v>
      </c>
      <c r="I2065">
        <v>3</v>
      </c>
      <c r="J2065">
        <v>13</v>
      </c>
      <c r="K2065">
        <v>12</v>
      </c>
      <c r="L2065">
        <v>24</v>
      </c>
      <c r="M2065">
        <v>25</v>
      </c>
      <c r="N2065">
        <v>25</v>
      </c>
      <c r="O2065">
        <v>13</v>
      </c>
      <c r="P2065">
        <v>13</v>
      </c>
      <c r="Z2065">
        <v>131</v>
      </c>
      <c r="AA2065" t="s">
        <v>1963</v>
      </c>
    </row>
    <row r="2066" spans="1:27" x14ac:dyDescent="0.3">
      <c r="A2066" t="s">
        <v>1208</v>
      </c>
      <c r="B2066" t="s">
        <v>2201</v>
      </c>
      <c r="C2066" t="s">
        <v>857</v>
      </c>
      <c r="H2066">
        <v>9</v>
      </c>
      <c r="I2066">
        <v>13</v>
      </c>
      <c r="J2066">
        <v>26</v>
      </c>
      <c r="K2066">
        <v>34</v>
      </c>
      <c r="L2066">
        <v>34</v>
      </c>
      <c r="M2066">
        <v>38</v>
      </c>
      <c r="N2066">
        <v>38</v>
      </c>
      <c r="O2066">
        <v>37</v>
      </c>
      <c r="P2066">
        <v>33</v>
      </c>
      <c r="Z2066">
        <v>262</v>
      </c>
      <c r="AA2066" t="s">
        <v>1963</v>
      </c>
    </row>
    <row r="2067" spans="1:27" x14ac:dyDescent="0.3">
      <c r="A2067" t="s">
        <v>1208</v>
      </c>
      <c r="B2067" t="s">
        <v>2202</v>
      </c>
      <c r="C2067" t="s">
        <v>1220</v>
      </c>
      <c r="J2067">
        <v>5</v>
      </c>
      <c r="K2067">
        <v>20</v>
      </c>
      <c r="L2067">
        <v>14</v>
      </c>
      <c r="M2067">
        <v>32</v>
      </c>
      <c r="N2067">
        <v>18</v>
      </c>
      <c r="O2067">
        <v>17</v>
      </c>
      <c r="P2067">
        <v>15</v>
      </c>
      <c r="Q2067">
        <v>5</v>
      </c>
      <c r="S2067">
        <v>8</v>
      </c>
      <c r="T2067">
        <v>6</v>
      </c>
      <c r="Z2067">
        <v>140</v>
      </c>
      <c r="AA2067" t="s">
        <v>1963</v>
      </c>
    </row>
    <row r="2068" spans="1:27" x14ac:dyDescent="0.3">
      <c r="A2068" t="s">
        <v>1208</v>
      </c>
      <c r="B2068" t="s">
        <v>2203</v>
      </c>
      <c r="C2068" t="s">
        <v>857</v>
      </c>
      <c r="J2068">
        <v>2</v>
      </c>
      <c r="M2068">
        <v>3</v>
      </c>
      <c r="N2068">
        <v>11</v>
      </c>
      <c r="O2068">
        <v>9</v>
      </c>
      <c r="P2068">
        <v>9</v>
      </c>
      <c r="Q2068">
        <v>7</v>
      </c>
      <c r="R2068">
        <v>8</v>
      </c>
      <c r="S2068">
        <v>5</v>
      </c>
      <c r="T2068">
        <v>1</v>
      </c>
      <c r="Z2068">
        <v>55</v>
      </c>
      <c r="AA2068" t="s">
        <v>1963</v>
      </c>
    </row>
    <row r="2069" spans="1:27" x14ac:dyDescent="0.3">
      <c r="A2069" t="s">
        <v>1208</v>
      </c>
      <c r="B2069" t="s">
        <v>2204</v>
      </c>
      <c r="C2069" t="s">
        <v>1289</v>
      </c>
      <c r="M2069">
        <v>12</v>
      </c>
      <c r="N2069">
        <v>12</v>
      </c>
      <c r="O2069">
        <v>11</v>
      </c>
      <c r="P2069">
        <v>4</v>
      </c>
      <c r="Q2069">
        <v>6</v>
      </c>
      <c r="Z2069">
        <v>45</v>
      </c>
      <c r="AA2069" t="s">
        <v>1963</v>
      </c>
    </row>
    <row r="2070" spans="1:27" x14ac:dyDescent="0.3">
      <c r="A2070" t="s">
        <v>1208</v>
      </c>
      <c r="B2070" t="s">
        <v>2205</v>
      </c>
      <c r="C2070" t="s">
        <v>1317</v>
      </c>
      <c r="J2070">
        <v>11</v>
      </c>
      <c r="K2070">
        <v>33</v>
      </c>
      <c r="L2070">
        <v>46</v>
      </c>
      <c r="M2070">
        <v>56</v>
      </c>
      <c r="N2070">
        <v>56</v>
      </c>
      <c r="O2070">
        <v>45</v>
      </c>
      <c r="P2070">
        <v>33</v>
      </c>
      <c r="Q2070">
        <v>20</v>
      </c>
      <c r="R2070">
        <v>12</v>
      </c>
      <c r="S2070">
        <v>10</v>
      </c>
      <c r="T2070">
        <v>2</v>
      </c>
      <c r="Z2070">
        <v>324</v>
      </c>
      <c r="AA2070" t="s">
        <v>1963</v>
      </c>
    </row>
    <row r="2071" spans="1:27" x14ac:dyDescent="0.3">
      <c r="A2071" t="s">
        <v>1208</v>
      </c>
      <c r="B2071" t="s">
        <v>2206</v>
      </c>
      <c r="C2071" t="s">
        <v>2207</v>
      </c>
      <c r="L2071">
        <v>5</v>
      </c>
      <c r="M2071">
        <v>3</v>
      </c>
      <c r="N2071">
        <v>3</v>
      </c>
      <c r="O2071">
        <v>3</v>
      </c>
      <c r="P2071">
        <v>5</v>
      </c>
      <c r="Q2071">
        <v>4</v>
      </c>
      <c r="R2071">
        <v>6</v>
      </c>
      <c r="S2071">
        <v>5</v>
      </c>
      <c r="T2071">
        <v>3</v>
      </c>
      <c r="Z2071">
        <v>37</v>
      </c>
      <c r="AA2071" t="s">
        <v>1963</v>
      </c>
    </row>
    <row r="2072" spans="1:27" x14ac:dyDescent="0.3">
      <c r="A2072" t="s">
        <v>1208</v>
      </c>
      <c r="B2072" t="s">
        <v>2208</v>
      </c>
      <c r="C2072" t="s">
        <v>844</v>
      </c>
      <c r="J2072">
        <v>23</v>
      </c>
      <c r="K2072">
        <v>32</v>
      </c>
      <c r="L2072">
        <v>32</v>
      </c>
      <c r="M2072">
        <v>33</v>
      </c>
      <c r="N2072">
        <v>14</v>
      </c>
      <c r="O2072">
        <v>14</v>
      </c>
      <c r="P2072">
        <v>13</v>
      </c>
      <c r="Q2072">
        <v>13</v>
      </c>
      <c r="R2072">
        <v>13</v>
      </c>
      <c r="S2072">
        <v>7</v>
      </c>
      <c r="T2072">
        <v>7</v>
      </c>
      <c r="Z2072">
        <v>201</v>
      </c>
      <c r="AA2072" t="s">
        <v>1963</v>
      </c>
    </row>
    <row r="2073" spans="1:27" x14ac:dyDescent="0.3">
      <c r="A2073" t="s">
        <v>1208</v>
      </c>
      <c r="B2073" t="s">
        <v>2209</v>
      </c>
      <c r="C2073" t="s">
        <v>857</v>
      </c>
      <c r="J2073">
        <v>4</v>
      </c>
      <c r="K2073">
        <v>11</v>
      </c>
      <c r="L2073">
        <v>13</v>
      </c>
      <c r="M2073">
        <v>14</v>
      </c>
      <c r="N2073">
        <v>14</v>
      </c>
      <c r="O2073">
        <v>15</v>
      </c>
      <c r="P2073">
        <v>15</v>
      </c>
      <c r="Q2073">
        <v>14</v>
      </c>
      <c r="R2073">
        <v>12</v>
      </c>
      <c r="S2073">
        <v>13</v>
      </c>
      <c r="T2073">
        <v>11</v>
      </c>
      <c r="Z2073">
        <v>136</v>
      </c>
      <c r="AA2073" t="s">
        <v>1963</v>
      </c>
    </row>
    <row r="2074" spans="1:27" x14ac:dyDescent="0.3">
      <c r="A2074" t="s">
        <v>1208</v>
      </c>
      <c r="B2074" t="s">
        <v>2210</v>
      </c>
      <c r="C2074" t="s">
        <v>1013</v>
      </c>
      <c r="J2074">
        <v>4</v>
      </c>
      <c r="K2074">
        <v>7</v>
      </c>
      <c r="L2074">
        <v>10</v>
      </c>
      <c r="M2074">
        <v>11</v>
      </c>
      <c r="N2074">
        <v>11</v>
      </c>
      <c r="O2074">
        <v>13</v>
      </c>
      <c r="P2074">
        <v>16</v>
      </c>
      <c r="Q2074">
        <v>16</v>
      </c>
      <c r="R2074">
        <v>12</v>
      </c>
      <c r="S2074">
        <v>13</v>
      </c>
      <c r="T2074">
        <v>9</v>
      </c>
      <c r="Z2074">
        <v>122</v>
      </c>
      <c r="AA2074" t="s">
        <v>1963</v>
      </c>
    </row>
    <row r="2075" spans="1:27" x14ac:dyDescent="0.3">
      <c r="A2075" t="s">
        <v>1208</v>
      </c>
      <c r="B2075" t="s">
        <v>2211</v>
      </c>
      <c r="C2075" t="s">
        <v>844</v>
      </c>
      <c r="J2075">
        <v>2</v>
      </c>
      <c r="K2075">
        <v>1</v>
      </c>
      <c r="L2075">
        <v>2</v>
      </c>
      <c r="M2075">
        <v>4</v>
      </c>
      <c r="N2075">
        <v>8</v>
      </c>
      <c r="O2075">
        <v>10</v>
      </c>
      <c r="P2075">
        <v>9</v>
      </c>
      <c r="Q2075">
        <v>9</v>
      </c>
      <c r="R2075">
        <v>9</v>
      </c>
      <c r="S2075">
        <v>10</v>
      </c>
      <c r="T2075">
        <v>7</v>
      </c>
      <c r="Z2075">
        <v>71</v>
      </c>
      <c r="AA2075" t="s">
        <v>1963</v>
      </c>
    </row>
    <row r="2076" spans="1:27" x14ac:dyDescent="0.3">
      <c r="A2076" t="s">
        <v>1208</v>
      </c>
      <c r="B2076" t="s">
        <v>2212</v>
      </c>
      <c r="C2076" t="s">
        <v>857</v>
      </c>
      <c r="J2076">
        <v>15</v>
      </c>
      <c r="K2076">
        <v>20</v>
      </c>
      <c r="L2076">
        <v>28</v>
      </c>
      <c r="M2076">
        <v>39</v>
      </c>
      <c r="N2076">
        <v>39</v>
      </c>
      <c r="O2076">
        <v>34</v>
      </c>
      <c r="P2076">
        <v>39</v>
      </c>
      <c r="Q2076">
        <v>37</v>
      </c>
      <c r="R2076">
        <v>24</v>
      </c>
      <c r="S2076">
        <v>18</v>
      </c>
      <c r="T2076">
        <v>19</v>
      </c>
      <c r="Z2076">
        <v>312</v>
      </c>
      <c r="AA2076" t="s">
        <v>1963</v>
      </c>
    </row>
    <row r="2077" spans="1:27" x14ac:dyDescent="0.3">
      <c r="A2077" t="s">
        <v>1208</v>
      </c>
      <c r="B2077" t="s">
        <v>2213</v>
      </c>
      <c r="C2077" t="s">
        <v>1311</v>
      </c>
      <c r="M2077">
        <v>21</v>
      </c>
      <c r="N2077">
        <v>16</v>
      </c>
      <c r="O2077">
        <v>15</v>
      </c>
      <c r="P2077">
        <v>15</v>
      </c>
      <c r="Q2077">
        <v>12</v>
      </c>
      <c r="R2077">
        <v>9</v>
      </c>
      <c r="S2077">
        <v>11</v>
      </c>
      <c r="T2077">
        <v>9</v>
      </c>
      <c r="Z2077">
        <v>108</v>
      </c>
      <c r="AA2077" t="s">
        <v>1963</v>
      </c>
    </row>
    <row r="2078" spans="1:27" x14ac:dyDescent="0.3">
      <c r="A2078" t="s">
        <v>1208</v>
      </c>
      <c r="B2078" t="s">
        <v>2214</v>
      </c>
      <c r="C2078" t="s">
        <v>1568</v>
      </c>
      <c r="J2078">
        <v>4</v>
      </c>
      <c r="K2078">
        <v>4</v>
      </c>
      <c r="L2078">
        <v>3</v>
      </c>
      <c r="M2078">
        <v>14</v>
      </c>
      <c r="N2078">
        <v>13</v>
      </c>
      <c r="O2078">
        <v>18</v>
      </c>
      <c r="P2078">
        <v>21</v>
      </c>
      <c r="Q2078">
        <v>21</v>
      </c>
      <c r="R2078">
        <v>21</v>
      </c>
      <c r="S2078">
        <v>15</v>
      </c>
      <c r="T2078">
        <v>11</v>
      </c>
      <c r="Z2078">
        <v>145</v>
      </c>
      <c r="AA2078" t="s">
        <v>1963</v>
      </c>
    </row>
    <row r="2079" spans="1:27" x14ac:dyDescent="0.3">
      <c r="A2079" t="s">
        <v>1208</v>
      </c>
      <c r="B2079" t="s">
        <v>2215</v>
      </c>
      <c r="C2079" t="s">
        <v>844</v>
      </c>
      <c r="L2079">
        <v>3</v>
      </c>
      <c r="M2079">
        <v>2</v>
      </c>
      <c r="N2079">
        <v>6</v>
      </c>
      <c r="O2079">
        <v>6</v>
      </c>
      <c r="P2079">
        <v>9</v>
      </c>
      <c r="Q2079">
        <v>10</v>
      </c>
      <c r="R2079">
        <v>11</v>
      </c>
      <c r="S2079">
        <v>2</v>
      </c>
      <c r="T2079">
        <v>2</v>
      </c>
      <c r="Z2079">
        <v>51</v>
      </c>
      <c r="AA2079" t="s">
        <v>1963</v>
      </c>
    </row>
    <row r="2080" spans="1:27" x14ac:dyDescent="0.3">
      <c r="A2080" t="s">
        <v>1208</v>
      </c>
      <c r="B2080" t="s">
        <v>2216</v>
      </c>
      <c r="C2080" t="s">
        <v>857</v>
      </c>
      <c r="K2080">
        <v>11</v>
      </c>
      <c r="L2080">
        <v>12</v>
      </c>
      <c r="M2080">
        <v>26</v>
      </c>
      <c r="N2080">
        <v>22</v>
      </c>
      <c r="O2080">
        <v>19</v>
      </c>
      <c r="P2080">
        <v>20</v>
      </c>
      <c r="Q2080">
        <v>21</v>
      </c>
      <c r="R2080">
        <v>11</v>
      </c>
      <c r="S2080">
        <v>15</v>
      </c>
      <c r="T2080">
        <v>9</v>
      </c>
      <c r="Z2080">
        <v>166</v>
      </c>
      <c r="AA2080" t="s">
        <v>1963</v>
      </c>
    </row>
    <row r="2081" spans="1:27" x14ac:dyDescent="0.3">
      <c r="A2081" t="s">
        <v>1208</v>
      </c>
      <c r="B2081" t="s">
        <v>2418</v>
      </c>
      <c r="C2081" t="s">
        <v>1923</v>
      </c>
      <c r="F2081">
        <v>1</v>
      </c>
      <c r="G2081">
        <v>6</v>
      </c>
      <c r="H2081">
        <v>17</v>
      </c>
      <c r="I2081">
        <v>20</v>
      </c>
      <c r="J2081">
        <v>25</v>
      </c>
      <c r="K2081">
        <v>26</v>
      </c>
      <c r="L2081">
        <v>24</v>
      </c>
      <c r="M2081">
        <v>19</v>
      </c>
      <c r="N2081">
        <v>14</v>
      </c>
      <c r="O2081">
        <v>12</v>
      </c>
      <c r="P2081">
        <v>7</v>
      </c>
      <c r="Z2081">
        <v>171</v>
      </c>
      <c r="AA2081" t="s">
        <v>1963</v>
      </c>
    </row>
    <row r="2082" spans="1:27" x14ac:dyDescent="0.3">
      <c r="A2082" t="s">
        <v>1208</v>
      </c>
      <c r="B2082" t="s">
        <v>2419</v>
      </c>
      <c r="C2082" t="s">
        <v>857</v>
      </c>
      <c r="F2082">
        <v>3</v>
      </c>
      <c r="G2082">
        <v>4</v>
      </c>
      <c r="H2082">
        <v>6</v>
      </c>
      <c r="I2082">
        <v>8</v>
      </c>
      <c r="J2082">
        <v>9</v>
      </c>
      <c r="K2082">
        <v>11</v>
      </c>
      <c r="L2082">
        <v>10</v>
      </c>
      <c r="M2082">
        <v>9</v>
      </c>
      <c r="N2082">
        <v>6</v>
      </c>
      <c r="O2082">
        <v>5</v>
      </c>
      <c r="P2082">
        <v>2</v>
      </c>
      <c r="Z2082">
        <v>73</v>
      </c>
      <c r="AA2082" t="s">
        <v>1963</v>
      </c>
    </row>
    <row r="2083" spans="1:27" x14ac:dyDescent="0.3">
      <c r="A2083" t="s">
        <v>1208</v>
      </c>
      <c r="B2083" t="s">
        <v>2420</v>
      </c>
      <c r="C2083" t="s">
        <v>844</v>
      </c>
      <c r="F2083">
        <v>4</v>
      </c>
      <c r="G2083">
        <v>8</v>
      </c>
      <c r="H2083">
        <v>18</v>
      </c>
      <c r="I2083">
        <v>20</v>
      </c>
      <c r="J2083">
        <v>24</v>
      </c>
      <c r="K2083">
        <v>25</v>
      </c>
      <c r="L2083">
        <v>23</v>
      </c>
      <c r="M2083">
        <v>20</v>
      </c>
      <c r="N2083">
        <v>14</v>
      </c>
      <c r="O2083">
        <v>12</v>
      </c>
      <c r="P2083">
        <v>10</v>
      </c>
      <c r="Z2083">
        <v>178</v>
      </c>
      <c r="AA2083" t="s">
        <v>1963</v>
      </c>
    </row>
    <row r="2084" spans="1:27" x14ac:dyDescent="0.3">
      <c r="A2084" t="s">
        <v>1208</v>
      </c>
      <c r="B2084" t="s">
        <v>2421</v>
      </c>
      <c r="C2084" t="s">
        <v>857</v>
      </c>
      <c r="F2084">
        <v>8</v>
      </c>
      <c r="G2084">
        <v>13</v>
      </c>
      <c r="H2084">
        <v>25</v>
      </c>
      <c r="I2084">
        <v>27</v>
      </c>
      <c r="J2084">
        <v>32</v>
      </c>
      <c r="K2084">
        <v>33</v>
      </c>
      <c r="L2084">
        <v>31</v>
      </c>
      <c r="M2084">
        <v>27</v>
      </c>
      <c r="N2084">
        <v>19</v>
      </c>
      <c r="O2084">
        <v>17</v>
      </c>
      <c r="P2084">
        <v>12</v>
      </c>
      <c r="Z2084">
        <v>244</v>
      </c>
      <c r="AA2084" t="s">
        <v>1963</v>
      </c>
    </row>
    <row r="2085" spans="1:27" x14ac:dyDescent="0.3">
      <c r="A2085" t="s">
        <v>1208</v>
      </c>
      <c r="B2085" t="s">
        <v>2422</v>
      </c>
      <c r="C2085" t="s">
        <v>811</v>
      </c>
      <c r="G2085">
        <v>1</v>
      </c>
      <c r="H2085">
        <v>4</v>
      </c>
      <c r="I2085">
        <v>6</v>
      </c>
      <c r="J2085">
        <v>6</v>
      </c>
      <c r="K2085">
        <v>9</v>
      </c>
      <c r="L2085">
        <v>13</v>
      </c>
      <c r="M2085">
        <v>11</v>
      </c>
      <c r="N2085">
        <v>7</v>
      </c>
      <c r="O2085">
        <v>4</v>
      </c>
      <c r="P2085">
        <v>3</v>
      </c>
      <c r="Z2085">
        <v>64</v>
      </c>
      <c r="AA2085" t="s">
        <v>1963</v>
      </c>
    </row>
    <row r="2086" spans="1:27" x14ac:dyDescent="0.3">
      <c r="A2086" t="s">
        <v>1208</v>
      </c>
      <c r="B2086" t="s">
        <v>2217</v>
      </c>
      <c r="C2086" t="s">
        <v>857</v>
      </c>
      <c r="F2086">
        <v>2</v>
      </c>
      <c r="G2086">
        <v>3</v>
      </c>
      <c r="H2086">
        <v>7</v>
      </c>
      <c r="I2086">
        <v>8</v>
      </c>
      <c r="J2086">
        <v>10</v>
      </c>
      <c r="K2086">
        <v>10</v>
      </c>
      <c r="L2086">
        <v>10</v>
      </c>
      <c r="M2086">
        <v>10</v>
      </c>
      <c r="N2086">
        <v>12</v>
      </c>
      <c r="O2086">
        <v>9</v>
      </c>
      <c r="P2086">
        <v>9</v>
      </c>
      <c r="Z2086">
        <v>90</v>
      </c>
      <c r="AA2086" t="s">
        <v>1963</v>
      </c>
    </row>
    <row r="2087" spans="1:27" x14ac:dyDescent="0.3">
      <c r="A2087" t="s">
        <v>1208</v>
      </c>
      <c r="B2087" t="s">
        <v>2423</v>
      </c>
      <c r="C2087" t="s">
        <v>811</v>
      </c>
      <c r="F2087">
        <v>3</v>
      </c>
      <c r="G2087">
        <v>8</v>
      </c>
      <c r="H2087">
        <v>15</v>
      </c>
      <c r="I2087">
        <v>18</v>
      </c>
      <c r="J2087">
        <v>25</v>
      </c>
      <c r="K2087">
        <v>38</v>
      </c>
      <c r="L2087">
        <v>45</v>
      </c>
      <c r="M2087">
        <v>38</v>
      </c>
      <c r="N2087">
        <v>28</v>
      </c>
      <c r="O2087">
        <v>20</v>
      </c>
      <c r="P2087">
        <v>15</v>
      </c>
      <c r="Z2087">
        <v>253</v>
      </c>
      <c r="AA2087" t="s">
        <v>1963</v>
      </c>
    </row>
    <row r="2088" spans="1:27" x14ac:dyDescent="0.3">
      <c r="A2088" t="s">
        <v>1208</v>
      </c>
      <c r="B2088" t="s">
        <v>2424</v>
      </c>
      <c r="C2088" t="s">
        <v>857</v>
      </c>
      <c r="F2088">
        <v>1</v>
      </c>
      <c r="G2088">
        <v>5</v>
      </c>
      <c r="H2088">
        <v>10</v>
      </c>
      <c r="I2088">
        <v>11</v>
      </c>
      <c r="J2088">
        <v>16</v>
      </c>
      <c r="K2088">
        <v>26</v>
      </c>
      <c r="L2088">
        <v>31</v>
      </c>
      <c r="M2088">
        <v>26</v>
      </c>
      <c r="N2088">
        <v>19</v>
      </c>
      <c r="O2088">
        <v>13</v>
      </c>
      <c r="P2088">
        <v>11</v>
      </c>
      <c r="Z2088">
        <v>169</v>
      </c>
      <c r="AA2088" t="s">
        <v>1963</v>
      </c>
    </row>
    <row r="2089" spans="1:27" x14ac:dyDescent="0.3">
      <c r="A2089" t="s">
        <v>1208</v>
      </c>
      <c r="B2089" t="s">
        <v>2425</v>
      </c>
      <c r="C2089" t="s">
        <v>2426</v>
      </c>
      <c r="F2089">
        <v>1</v>
      </c>
      <c r="G2089">
        <v>2</v>
      </c>
      <c r="H2089">
        <v>3</v>
      </c>
      <c r="I2089">
        <v>5</v>
      </c>
      <c r="J2089">
        <v>10</v>
      </c>
      <c r="K2089">
        <v>8</v>
      </c>
      <c r="L2089">
        <v>16</v>
      </c>
      <c r="M2089">
        <v>15</v>
      </c>
      <c r="N2089">
        <v>14</v>
      </c>
      <c r="O2089">
        <v>16</v>
      </c>
      <c r="P2089">
        <v>19</v>
      </c>
      <c r="Q2089">
        <v>19</v>
      </c>
      <c r="R2089">
        <v>16</v>
      </c>
      <c r="S2089">
        <v>16</v>
      </c>
      <c r="T2089">
        <v>8</v>
      </c>
      <c r="Z2089">
        <v>168</v>
      </c>
      <c r="AA2089" t="s">
        <v>1963</v>
      </c>
    </row>
    <row r="2090" spans="1:27" x14ac:dyDescent="0.3">
      <c r="A2090" t="s">
        <v>1208</v>
      </c>
      <c r="B2090" t="s">
        <v>2427</v>
      </c>
      <c r="C2090" t="s">
        <v>844</v>
      </c>
      <c r="F2090">
        <v>2</v>
      </c>
      <c r="G2090">
        <v>4</v>
      </c>
      <c r="H2090">
        <v>6</v>
      </c>
      <c r="I2090">
        <v>8</v>
      </c>
      <c r="J2090">
        <v>12</v>
      </c>
      <c r="K2090">
        <v>12</v>
      </c>
      <c r="L2090">
        <v>18</v>
      </c>
      <c r="M2090">
        <v>18</v>
      </c>
      <c r="N2090">
        <v>18</v>
      </c>
      <c r="O2090">
        <v>20</v>
      </c>
      <c r="P2090">
        <v>22</v>
      </c>
      <c r="Q2090">
        <v>24</v>
      </c>
      <c r="R2090">
        <v>14</v>
      </c>
      <c r="S2090">
        <v>14</v>
      </c>
      <c r="T2090">
        <v>8</v>
      </c>
      <c r="Z2090">
        <v>200</v>
      </c>
      <c r="AA2090" t="s">
        <v>1963</v>
      </c>
    </row>
    <row r="2091" spans="1:27" x14ac:dyDescent="0.3">
      <c r="A2091" t="s">
        <v>1208</v>
      </c>
      <c r="B2091" t="s">
        <v>2428</v>
      </c>
      <c r="C2091" t="s">
        <v>857</v>
      </c>
      <c r="F2091">
        <v>2</v>
      </c>
      <c r="G2091">
        <v>3</v>
      </c>
      <c r="H2091">
        <v>5</v>
      </c>
      <c r="I2091">
        <v>6</v>
      </c>
      <c r="J2091">
        <v>9</v>
      </c>
      <c r="K2091">
        <v>9</v>
      </c>
      <c r="L2091">
        <v>14</v>
      </c>
      <c r="M2091">
        <v>14</v>
      </c>
      <c r="N2091">
        <v>14</v>
      </c>
      <c r="O2091">
        <v>15</v>
      </c>
      <c r="P2091">
        <v>17</v>
      </c>
      <c r="Q2091">
        <v>18</v>
      </c>
      <c r="R2091">
        <v>11</v>
      </c>
      <c r="S2091">
        <v>11</v>
      </c>
      <c r="T2091">
        <v>6</v>
      </c>
      <c r="Z2091">
        <v>154</v>
      </c>
      <c r="AA2091" t="s">
        <v>1963</v>
      </c>
    </row>
    <row r="2092" spans="1:27" x14ac:dyDescent="0.3">
      <c r="A2092" t="s">
        <v>1208</v>
      </c>
      <c r="B2092" t="s">
        <v>2429</v>
      </c>
      <c r="C2092" t="s">
        <v>1136</v>
      </c>
      <c r="G2092">
        <v>1</v>
      </c>
      <c r="H2092">
        <v>2</v>
      </c>
      <c r="I2092">
        <v>3</v>
      </c>
      <c r="J2092">
        <v>5</v>
      </c>
      <c r="K2092">
        <v>5</v>
      </c>
      <c r="L2092">
        <v>8</v>
      </c>
      <c r="M2092">
        <v>8</v>
      </c>
      <c r="N2092">
        <v>8</v>
      </c>
      <c r="O2092">
        <v>9</v>
      </c>
      <c r="P2092">
        <v>10</v>
      </c>
      <c r="Q2092">
        <v>11</v>
      </c>
      <c r="R2092">
        <v>6</v>
      </c>
      <c r="S2092">
        <v>6</v>
      </c>
      <c r="T2092">
        <v>3</v>
      </c>
      <c r="Z2092">
        <v>85</v>
      </c>
      <c r="AA2092" t="s">
        <v>1963</v>
      </c>
    </row>
    <row r="2093" spans="1:27" x14ac:dyDescent="0.3">
      <c r="A2093" t="s">
        <v>1208</v>
      </c>
      <c r="B2093" t="s">
        <v>2430</v>
      </c>
      <c r="C2093" t="s">
        <v>857</v>
      </c>
      <c r="I2093">
        <v>2</v>
      </c>
      <c r="J2093">
        <v>3</v>
      </c>
      <c r="K2093">
        <v>2</v>
      </c>
      <c r="L2093">
        <v>5</v>
      </c>
      <c r="M2093">
        <v>6</v>
      </c>
      <c r="N2093">
        <v>5</v>
      </c>
      <c r="O2093">
        <v>7</v>
      </c>
      <c r="P2093">
        <v>8</v>
      </c>
      <c r="Q2093">
        <v>10</v>
      </c>
      <c r="R2093">
        <v>2</v>
      </c>
      <c r="S2093">
        <v>3</v>
      </c>
      <c r="Z2093">
        <v>53</v>
      </c>
      <c r="AA2093" t="s">
        <v>1963</v>
      </c>
    </row>
    <row r="2094" spans="1:27" x14ac:dyDescent="0.3">
      <c r="A2094" t="s">
        <v>1208</v>
      </c>
      <c r="B2094" t="s">
        <v>2431</v>
      </c>
      <c r="C2094" t="s">
        <v>844</v>
      </c>
      <c r="F2094">
        <v>2</v>
      </c>
      <c r="G2094">
        <v>3</v>
      </c>
      <c r="H2094">
        <v>5</v>
      </c>
      <c r="I2094">
        <v>6</v>
      </c>
      <c r="J2094">
        <v>9</v>
      </c>
      <c r="K2094">
        <v>9</v>
      </c>
      <c r="L2094">
        <v>14</v>
      </c>
      <c r="M2094">
        <v>14</v>
      </c>
      <c r="N2094">
        <v>14</v>
      </c>
      <c r="O2094">
        <v>15</v>
      </c>
      <c r="P2094">
        <v>17</v>
      </c>
      <c r="Q2094">
        <v>18</v>
      </c>
      <c r="R2094">
        <v>11</v>
      </c>
      <c r="S2094">
        <v>11</v>
      </c>
      <c r="T2094">
        <v>6</v>
      </c>
      <c r="Z2094">
        <v>154</v>
      </c>
      <c r="AA2094" t="s">
        <v>1963</v>
      </c>
    </row>
    <row r="2095" spans="1:27" x14ac:dyDescent="0.3">
      <c r="A2095" t="s">
        <v>1208</v>
      </c>
      <c r="B2095" t="s">
        <v>2432</v>
      </c>
      <c r="C2095" t="s">
        <v>1317</v>
      </c>
      <c r="F2095">
        <v>4</v>
      </c>
      <c r="G2095">
        <v>7</v>
      </c>
      <c r="H2095">
        <v>9</v>
      </c>
      <c r="I2095">
        <v>12</v>
      </c>
      <c r="J2095">
        <v>18</v>
      </c>
      <c r="K2095">
        <v>18</v>
      </c>
      <c r="L2095">
        <v>29</v>
      </c>
      <c r="M2095">
        <v>29</v>
      </c>
      <c r="N2095">
        <v>30</v>
      </c>
      <c r="O2095">
        <v>33</v>
      </c>
      <c r="P2095">
        <v>35</v>
      </c>
      <c r="Q2095">
        <v>38</v>
      </c>
      <c r="R2095">
        <v>21</v>
      </c>
      <c r="S2095">
        <v>21</v>
      </c>
      <c r="T2095">
        <v>10</v>
      </c>
      <c r="Z2095">
        <v>314</v>
      </c>
      <c r="AA2095" t="s">
        <v>1963</v>
      </c>
    </row>
    <row r="2096" spans="1:27" x14ac:dyDescent="0.3">
      <c r="A2096" t="s">
        <v>1208</v>
      </c>
      <c r="B2096" t="s">
        <v>2433</v>
      </c>
      <c r="C2096" t="s">
        <v>1289</v>
      </c>
      <c r="F2096">
        <v>2</v>
      </c>
      <c r="G2096">
        <v>4</v>
      </c>
      <c r="H2096">
        <v>6</v>
      </c>
      <c r="I2096">
        <v>6</v>
      </c>
      <c r="J2096">
        <v>8</v>
      </c>
      <c r="K2096">
        <v>8</v>
      </c>
      <c r="L2096">
        <v>9</v>
      </c>
      <c r="M2096">
        <v>8</v>
      </c>
      <c r="N2096">
        <v>7</v>
      </c>
      <c r="O2096">
        <v>6</v>
      </c>
      <c r="P2096">
        <v>5</v>
      </c>
      <c r="Q2096">
        <v>3</v>
      </c>
      <c r="R2096">
        <v>3</v>
      </c>
      <c r="S2096">
        <v>3</v>
      </c>
      <c r="T2096">
        <v>3</v>
      </c>
      <c r="Z2096">
        <v>81</v>
      </c>
      <c r="AA2096" t="s">
        <v>1963</v>
      </c>
    </row>
    <row r="2097" spans="1:27" x14ac:dyDescent="0.3">
      <c r="A2097" t="s">
        <v>1208</v>
      </c>
      <c r="B2097" t="s">
        <v>2218</v>
      </c>
      <c r="C2097" t="s">
        <v>1422</v>
      </c>
      <c r="F2097">
        <v>2</v>
      </c>
      <c r="G2097">
        <v>2</v>
      </c>
      <c r="H2097">
        <v>4</v>
      </c>
      <c r="I2097">
        <v>4</v>
      </c>
      <c r="J2097">
        <v>6</v>
      </c>
      <c r="K2097">
        <v>6</v>
      </c>
      <c r="L2097">
        <v>6</v>
      </c>
      <c r="M2097">
        <v>7</v>
      </c>
      <c r="N2097">
        <v>7</v>
      </c>
      <c r="O2097">
        <v>6</v>
      </c>
      <c r="P2097">
        <v>6</v>
      </c>
      <c r="Q2097">
        <v>5</v>
      </c>
      <c r="R2097">
        <v>5</v>
      </c>
      <c r="S2097">
        <v>4</v>
      </c>
      <c r="T2097">
        <v>3</v>
      </c>
      <c r="Z2097">
        <v>73</v>
      </c>
      <c r="AA2097" t="s">
        <v>1963</v>
      </c>
    </row>
    <row r="2098" spans="1:27" x14ac:dyDescent="0.3">
      <c r="A2098" t="s">
        <v>1208</v>
      </c>
      <c r="B2098" t="s">
        <v>2434</v>
      </c>
      <c r="C2098" t="s">
        <v>868</v>
      </c>
      <c r="F2098">
        <v>1</v>
      </c>
      <c r="G2098">
        <v>3</v>
      </c>
      <c r="H2098">
        <v>7</v>
      </c>
      <c r="I2098">
        <v>9</v>
      </c>
      <c r="J2098">
        <v>12</v>
      </c>
      <c r="K2098">
        <v>12</v>
      </c>
      <c r="L2098">
        <v>13</v>
      </c>
      <c r="M2098">
        <v>13</v>
      </c>
      <c r="N2098">
        <v>12</v>
      </c>
      <c r="O2098">
        <v>12</v>
      </c>
      <c r="P2098">
        <v>11</v>
      </c>
      <c r="Q2098">
        <v>9</v>
      </c>
      <c r="R2098">
        <v>9</v>
      </c>
      <c r="S2098">
        <v>8</v>
      </c>
      <c r="T2098">
        <v>6</v>
      </c>
      <c r="Z2098">
        <v>137</v>
      </c>
      <c r="AA2098" t="s">
        <v>1963</v>
      </c>
    </row>
    <row r="2099" spans="1:27" x14ac:dyDescent="0.3">
      <c r="A2099" t="s">
        <v>1208</v>
      </c>
      <c r="B2099" t="s">
        <v>2219</v>
      </c>
      <c r="C2099" t="s">
        <v>844</v>
      </c>
      <c r="F2099">
        <v>1</v>
      </c>
      <c r="G2099">
        <v>2</v>
      </c>
      <c r="H2099">
        <v>7</v>
      </c>
      <c r="I2099">
        <v>8</v>
      </c>
      <c r="J2099">
        <v>10</v>
      </c>
      <c r="K2099">
        <v>10</v>
      </c>
      <c r="L2099">
        <v>10</v>
      </c>
      <c r="M2099">
        <v>8</v>
      </c>
      <c r="N2099">
        <v>8</v>
      </c>
      <c r="O2099">
        <v>7</v>
      </c>
      <c r="P2099">
        <v>7</v>
      </c>
      <c r="Q2099">
        <v>6</v>
      </c>
      <c r="R2099">
        <v>6</v>
      </c>
      <c r="S2099">
        <v>5</v>
      </c>
      <c r="T2099">
        <v>4</v>
      </c>
      <c r="Z2099">
        <v>99</v>
      </c>
      <c r="AA2099" t="s">
        <v>1963</v>
      </c>
    </row>
    <row r="2100" spans="1:27" x14ac:dyDescent="0.3">
      <c r="A2100" t="s">
        <v>1208</v>
      </c>
      <c r="B2100" t="s">
        <v>2220</v>
      </c>
      <c r="C2100" t="s">
        <v>811</v>
      </c>
      <c r="K2100">
        <v>2</v>
      </c>
      <c r="L2100">
        <v>9</v>
      </c>
      <c r="M2100">
        <v>19</v>
      </c>
      <c r="N2100">
        <v>17</v>
      </c>
      <c r="O2100">
        <v>17</v>
      </c>
      <c r="P2100">
        <v>13</v>
      </c>
      <c r="Q2100">
        <v>24</v>
      </c>
      <c r="R2100">
        <v>22</v>
      </c>
      <c r="S2100">
        <v>19</v>
      </c>
      <c r="T2100">
        <v>13</v>
      </c>
      <c r="Z2100">
        <v>155</v>
      </c>
      <c r="AA2100" t="s">
        <v>1963</v>
      </c>
    </row>
    <row r="2101" spans="1:27" x14ac:dyDescent="0.3">
      <c r="A2101" t="s">
        <v>1208</v>
      </c>
      <c r="B2101" t="s">
        <v>2221</v>
      </c>
      <c r="C2101" t="s">
        <v>857</v>
      </c>
      <c r="F2101">
        <v>16</v>
      </c>
      <c r="G2101">
        <v>18</v>
      </c>
      <c r="H2101">
        <v>20</v>
      </c>
      <c r="I2101">
        <v>23</v>
      </c>
      <c r="J2101">
        <v>23</v>
      </c>
      <c r="K2101">
        <v>22</v>
      </c>
      <c r="L2101">
        <v>22</v>
      </c>
      <c r="M2101">
        <v>21</v>
      </c>
      <c r="N2101">
        <v>19</v>
      </c>
      <c r="O2101">
        <v>17</v>
      </c>
      <c r="P2101">
        <v>16</v>
      </c>
      <c r="Q2101">
        <v>16</v>
      </c>
      <c r="R2101">
        <v>15</v>
      </c>
      <c r="S2101">
        <v>15</v>
      </c>
      <c r="T2101">
        <v>15</v>
      </c>
      <c r="Z2101">
        <v>278</v>
      </c>
      <c r="AA2101" t="s">
        <v>1963</v>
      </c>
    </row>
    <row r="2102" spans="1:27" x14ac:dyDescent="0.3">
      <c r="A2102" t="s">
        <v>1208</v>
      </c>
      <c r="B2102" t="s">
        <v>2435</v>
      </c>
      <c r="C2102" t="s">
        <v>811</v>
      </c>
      <c r="F2102">
        <v>4</v>
      </c>
      <c r="G2102">
        <v>7</v>
      </c>
      <c r="H2102">
        <v>7</v>
      </c>
      <c r="I2102">
        <v>14</v>
      </c>
      <c r="J2102">
        <v>21</v>
      </c>
      <c r="K2102">
        <v>26</v>
      </c>
      <c r="L2102">
        <v>30</v>
      </c>
      <c r="M2102">
        <v>29</v>
      </c>
      <c r="N2102">
        <v>39</v>
      </c>
      <c r="O2102">
        <v>29</v>
      </c>
      <c r="P2102">
        <v>23</v>
      </c>
      <c r="Q2102">
        <v>23</v>
      </c>
      <c r="R2102">
        <v>23</v>
      </c>
      <c r="S2102">
        <v>20</v>
      </c>
      <c r="T2102">
        <v>21</v>
      </c>
      <c r="Z2102">
        <v>316</v>
      </c>
      <c r="AA2102" t="s">
        <v>1963</v>
      </c>
    </row>
    <row r="2103" spans="1:27" x14ac:dyDescent="0.3">
      <c r="A2103" t="s">
        <v>1208</v>
      </c>
      <c r="B2103" t="s">
        <v>2436</v>
      </c>
      <c r="C2103" t="s">
        <v>1210</v>
      </c>
      <c r="F2103">
        <v>3</v>
      </c>
      <c r="G2103">
        <v>6</v>
      </c>
      <c r="H2103">
        <v>6</v>
      </c>
      <c r="I2103">
        <v>12</v>
      </c>
      <c r="J2103">
        <v>18</v>
      </c>
      <c r="K2103">
        <v>24</v>
      </c>
      <c r="L2103">
        <v>27</v>
      </c>
      <c r="M2103">
        <v>27</v>
      </c>
      <c r="N2103">
        <v>36</v>
      </c>
      <c r="O2103">
        <v>27</v>
      </c>
      <c r="P2103">
        <v>24</v>
      </c>
      <c r="Q2103">
        <v>24</v>
      </c>
      <c r="R2103">
        <v>24</v>
      </c>
      <c r="S2103">
        <v>21</v>
      </c>
      <c r="T2103">
        <v>21</v>
      </c>
      <c r="Z2103">
        <v>300</v>
      </c>
      <c r="AA2103" t="s">
        <v>1963</v>
      </c>
    </row>
    <row r="2104" spans="1:27" x14ac:dyDescent="0.3">
      <c r="A2104" t="s">
        <v>1208</v>
      </c>
      <c r="B2104" t="s">
        <v>2437</v>
      </c>
      <c r="C2104" t="s">
        <v>942</v>
      </c>
      <c r="F2104">
        <v>2</v>
      </c>
      <c r="G2104">
        <v>3</v>
      </c>
      <c r="H2104">
        <v>3</v>
      </c>
      <c r="I2104">
        <v>6</v>
      </c>
      <c r="J2104">
        <v>9</v>
      </c>
      <c r="K2104">
        <v>10</v>
      </c>
      <c r="L2104">
        <v>12</v>
      </c>
      <c r="M2104">
        <v>12</v>
      </c>
      <c r="N2104">
        <v>16</v>
      </c>
      <c r="O2104">
        <v>12</v>
      </c>
      <c r="P2104">
        <v>10</v>
      </c>
      <c r="Q2104">
        <v>10</v>
      </c>
      <c r="R2104">
        <v>10</v>
      </c>
      <c r="S2104">
        <v>9</v>
      </c>
      <c r="T2104">
        <v>9</v>
      </c>
      <c r="Z2104">
        <v>133</v>
      </c>
      <c r="AA2104" t="s">
        <v>1963</v>
      </c>
    </row>
    <row r="2105" spans="1:27" x14ac:dyDescent="0.3">
      <c r="A2105" t="s">
        <v>1208</v>
      </c>
      <c r="B2105" t="s">
        <v>2438</v>
      </c>
      <c r="C2105" t="s">
        <v>811</v>
      </c>
      <c r="F2105">
        <v>2</v>
      </c>
      <c r="G2105">
        <v>3</v>
      </c>
      <c r="H2105">
        <v>3</v>
      </c>
      <c r="I2105">
        <v>6</v>
      </c>
      <c r="J2105">
        <v>9</v>
      </c>
      <c r="K2105">
        <v>12</v>
      </c>
      <c r="L2105">
        <v>14</v>
      </c>
      <c r="M2105">
        <v>14</v>
      </c>
      <c r="N2105">
        <v>18</v>
      </c>
      <c r="O2105">
        <v>14</v>
      </c>
      <c r="P2105">
        <v>12</v>
      </c>
      <c r="Q2105">
        <v>12</v>
      </c>
      <c r="R2105">
        <v>12</v>
      </c>
      <c r="S2105">
        <v>11</v>
      </c>
      <c r="T2105">
        <v>11</v>
      </c>
      <c r="Z2105">
        <v>153</v>
      </c>
      <c r="AA2105" t="s">
        <v>1963</v>
      </c>
    </row>
    <row r="2106" spans="1:27" x14ac:dyDescent="0.3">
      <c r="A2106" t="s">
        <v>1208</v>
      </c>
      <c r="B2106" t="s">
        <v>2439</v>
      </c>
      <c r="C2106" t="s">
        <v>1136</v>
      </c>
      <c r="F2106">
        <v>2</v>
      </c>
      <c r="G2106">
        <v>3</v>
      </c>
      <c r="H2106">
        <v>2</v>
      </c>
      <c r="I2106">
        <v>5</v>
      </c>
      <c r="J2106">
        <v>7</v>
      </c>
      <c r="K2106">
        <v>9</v>
      </c>
      <c r="L2106">
        <v>11</v>
      </c>
      <c r="M2106">
        <v>11</v>
      </c>
      <c r="N2106">
        <v>15</v>
      </c>
      <c r="O2106">
        <v>11</v>
      </c>
      <c r="P2106">
        <v>9</v>
      </c>
      <c r="Q2106">
        <v>9</v>
      </c>
      <c r="R2106">
        <v>9</v>
      </c>
      <c r="S2106">
        <v>9</v>
      </c>
      <c r="T2106">
        <v>9</v>
      </c>
      <c r="Z2106">
        <v>121</v>
      </c>
      <c r="AA2106" t="s">
        <v>1963</v>
      </c>
    </row>
    <row r="2107" spans="1:27" x14ac:dyDescent="0.3">
      <c r="A2107" t="s">
        <v>1208</v>
      </c>
      <c r="B2107" t="s">
        <v>2440</v>
      </c>
      <c r="C2107" t="s">
        <v>1923</v>
      </c>
      <c r="F2107">
        <v>1</v>
      </c>
      <c r="G2107">
        <v>2</v>
      </c>
      <c r="H2107">
        <v>2</v>
      </c>
      <c r="I2107">
        <v>6</v>
      </c>
      <c r="J2107">
        <v>8</v>
      </c>
      <c r="K2107">
        <v>9</v>
      </c>
      <c r="L2107">
        <v>10</v>
      </c>
      <c r="M2107">
        <v>10</v>
      </c>
      <c r="N2107">
        <v>10</v>
      </c>
      <c r="O2107">
        <v>10</v>
      </c>
      <c r="P2107">
        <v>10</v>
      </c>
      <c r="Q2107">
        <v>9</v>
      </c>
      <c r="R2107">
        <v>9</v>
      </c>
      <c r="S2107">
        <v>8</v>
      </c>
      <c r="T2107">
        <v>8</v>
      </c>
      <c r="Z2107">
        <v>112</v>
      </c>
      <c r="AA2107" t="s">
        <v>1963</v>
      </c>
    </row>
    <row r="2108" spans="1:27" x14ac:dyDescent="0.3">
      <c r="A2108" t="s">
        <v>1208</v>
      </c>
      <c r="B2108" t="s">
        <v>2441</v>
      </c>
      <c r="C2108" t="s">
        <v>1013</v>
      </c>
      <c r="F2108">
        <v>2</v>
      </c>
      <c r="G2108">
        <v>4</v>
      </c>
      <c r="H2108">
        <v>4</v>
      </c>
      <c r="I2108">
        <v>7</v>
      </c>
      <c r="J2108">
        <v>10</v>
      </c>
      <c r="K2108">
        <v>13</v>
      </c>
      <c r="L2108">
        <v>15</v>
      </c>
      <c r="M2108">
        <v>15</v>
      </c>
      <c r="N2108">
        <v>20</v>
      </c>
      <c r="O2108">
        <v>15</v>
      </c>
      <c r="P2108">
        <v>13</v>
      </c>
      <c r="Q2108">
        <v>13</v>
      </c>
      <c r="R2108">
        <v>13</v>
      </c>
      <c r="S2108">
        <v>12</v>
      </c>
      <c r="T2108">
        <v>12</v>
      </c>
      <c r="Z2108">
        <v>168</v>
      </c>
      <c r="AA2108" t="s">
        <v>1963</v>
      </c>
    </row>
    <row r="2109" spans="1:27" x14ac:dyDescent="0.3">
      <c r="A2109" t="s">
        <v>1208</v>
      </c>
      <c r="B2109" t="s">
        <v>2442</v>
      </c>
      <c r="C2109" t="s">
        <v>1419</v>
      </c>
      <c r="K2109">
        <v>12</v>
      </c>
      <c r="L2109">
        <v>15</v>
      </c>
      <c r="M2109">
        <v>20</v>
      </c>
      <c r="N2109">
        <v>15</v>
      </c>
      <c r="O2109">
        <v>12</v>
      </c>
      <c r="P2109">
        <v>9</v>
      </c>
      <c r="Q2109">
        <v>9</v>
      </c>
      <c r="R2109">
        <v>6</v>
      </c>
      <c r="S2109">
        <v>5</v>
      </c>
      <c r="T2109">
        <v>4</v>
      </c>
      <c r="Z2109">
        <v>107</v>
      </c>
      <c r="AA2109" t="s">
        <v>1963</v>
      </c>
    </row>
    <row r="2110" spans="1:27" x14ac:dyDescent="0.3">
      <c r="A2110" t="s">
        <v>1208</v>
      </c>
      <c r="B2110" t="s">
        <v>2443</v>
      </c>
      <c r="C2110" t="s">
        <v>1205</v>
      </c>
      <c r="K2110">
        <v>16</v>
      </c>
      <c r="L2110">
        <v>19</v>
      </c>
      <c r="M2110">
        <v>20</v>
      </c>
      <c r="N2110">
        <v>16</v>
      </c>
      <c r="O2110">
        <v>14</v>
      </c>
      <c r="P2110">
        <v>10</v>
      </c>
      <c r="Q2110">
        <v>8</v>
      </c>
      <c r="R2110">
        <v>5</v>
      </c>
      <c r="S2110">
        <v>4</v>
      </c>
      <c r="Z2110">
        <v>112</v>
      </c>
      <c r="AA2110" t="s">
        <v>1963</v>
      </c>
    </row>
    <row r="2111" spans="1:27" x14ac:dyDescent="0.3">
      <c r="A2111" t="s">
        <v>1208</v>
      </c>
      <c r="B2111" t="s">
        <v>2444</v>
      </c>
      <c r="C2111" t="s">
        <v>844</v>
      </c>
      <c r="K2111">
        <v>15</v>
      </c>
      <c r="L2111">
        <v>18</v>
      </c>
      <c r="M2111">
        <v>22</v>
      </c>
      <c r="N2111">
        <v>16</v>
      </c>
      <c r="O2111">
        <v>14</v>
      </c>
      <c r="P2111">
        <v>10</v>
      </c>
      <c r="Q2111">
        <v>9</v>
      </c>
      <c r="R2111">
        <v>6</v>
      </c>
      <c r="S2111">
        <v>5</v>
      </c>
      <c r="T2111">
        <v>2</v>
      </c>
      <c r="Z2111">
        <v>117</v>
      </c>
      <c r="AA2111" t="s">
        <v>1963</v>
      </c>
    </row>
    <row r="2112" spans="1:27" x14ac:dyDescent="0.3">
      <c r="A2112" t="s">
        <v>1208</v>
      </c>
      <c r="B2112" t="s">
        <v>2445</v>
      </c>
      <c r="C2112" t="s">
        <v>868</v>
      </c>
      <c r="K2112">
        <v>16</v>
      </c>
      <c r="L2112">
        <v>19</v>
      </c>
      <c r="M2112">
        <v>22</v>
      </c>
      <c r="N2112">
        <v>16</v>
      </c>
      <c r="O2112">
        <v>14</v>
      </c>
      <c r="P2112">
        <v>10</v>
      </c>
      <c r="Q2112">
        <v>8</v>
      </c>
      <c r="R2112">
        <v>5</v>
      </c>
      <c r="S2112">
        <v>5</v>
      </c>
      <c r="T2112">
        <v>2</v>
      </c>
      <c r="Z2112">
        <v>117</v>
      </c>
      <c r="AA2112" t="s">
        <v>1963</v>
      </c>
    </row>
    <row r="2113" spans="1:27" x14ac:dyDescent="0.3">
      <c r="A2113" t="s">
        <v>1208</v>
      </c>
      <c r="B2113" t="s">
        <v>2222</v>
      </c>
      <c r="C2113" t="s">
        <v>808</v>
      </c>
      <c r="K2113">
        <v>2</v>
      </c>
      <c r="L2113">
        <v>3</v>
      </c>
      <c r="M2113">
        <v>6</v>
      </c>
      <c r="N2113">
        <v>1</v>
      </c>
      <c r="Z2113">
        <v>12</v>
      </c>
      <c r="AA2113" t="s">
        <v>1963</v>
      </c>
    </row>
    <row r="2114" spans="1:27" x14ac:dyDescent="0.3">
      <c r="A2114" t="s">
        <v>1208</v>
      </c>
      <c r="B2114" t="s">
        <v>2223</v>
      </c>
      <c r="C2114" t="s">
        <v>945</v>
      </c>
      <c r="K2114">
        <v>19</v>
      </c>
      <c r="L2114">
        <v>22</v>
      </c>
      <c r="M2114">
        <v>26</v>
      </c>
      <c r="N2114">
        <v>24</v>
      </c>
      <c r="O2114">
        <v>18</v>
      </c>
      <c r="P2114">
        <v>11</v>
      </c>
      <c r="Q2114">
        <v>10</v>
      </c>
      <c r="R2114">
        <v>7</v>
      </c>
      <c r="S2114">
        <v>5</v>
      </c>
      <c r="T2114">
        <v>2</v>
      </c>
      <c r="Z2114">
        <v>144</v>
      </c>
      <c r="AA2114" t="s">
        <v>1963</v>
      </c>
    </row>
    <row r="2115" spans="1:27" x14ac:dyDescent="0.3">
      <c r="A2115" t="s">
        <v>1208</v>
      </c>
      <c r="B2115" t="s">
        <v>2224</v>
      </c>
      <c r="C2115" t="s">
        <v>1247</v>
      </c>
      <c r="K2115">
        <v>18</v>
      </c>
      <c r="L2115">
        <v>22</v>
      </c>
      <c r="M2115">
        <v>23</v>
      </c>
      <c r="N2115">
        <v>20</v>
      </c>
      <c r="O2115">
        <v>13</v>
      </c>
      <c r="P2115">
        <v>8</v>
      </c>
      <c r="Q2115">
        <v>8</v>
      </c>
      <c r="R2115">
        <v>5</v>
      </c>
      <c r="S2115">
        <v>3</v>
      </c>
      <c r="T2115">
        <v>2</v>
      </c>
      <c r="Z2115">
        <v>122</v>
      </c>
      <c r="AA2115" t="s">
        <v>1963</v>
      </c>
    </row>
    <row r="2116" spans="1:27" x14ac:dyDescent="0.3">
      <c r="A2116" t="s">
        <v>1208</v>
      </c>
      <c r="B2116" t="s">
        <v>2225</v>
      </c>
      <c r="C2116" t="s">
        <v>945</v>
      </c>
      <c r="K2116">
        <v>10</v>
      </c>
      <c r="L2116">
        <v>14</v>
      </c>
      <c r="M2116">
        <v>23</v>
      </c>
      <c r="N2116">
        <v>16</v>
      </c>
      <c r="O2116">
        <v>12</v>
      </c>
      <c r="P2116">
        <v>5</v>
      </c>
      <c r="Q2116">
        <v>3</v>
      </c>
      <c r="R2116">
        <v>1</v>
      </c>
      <c r="T2116">
        <v>2</v>
      </c>
      <c r="Z2116">
        <v>86</v>
      </c>
      <c r="AA2116" t="s">
        <v>1963</v>
      </c>
    </row>
    <row r="2117" spans="1:27" x14ac:dyDescent="0.3">
      <c r="A2117" t="s">
        <v>1208</v>
      </c>
      <c r="B2117" t="s">
        <v>2226</v>
      </c>
      <c r="C2117" t="s">
        <v>911</v>
      </c>
      <c r="K2117">
        <v>12</v>
      </c>
      <c r="L2117">
        <v>17</v>
      </c>
      <c r="M2117">
        <v>22</v>
      </c>
      <c r="N2117">
        <v>15</v>
      </c>
      <c r="O2117">
        <v>12</v>
      </c>
      <c r="P2117">
        <v>5</v>
      </c>
      <c r="Q2117">
        <v>6</v>
      </c>
      <c r="R2117">
        <v>1</v>
      </c>
      <c r="Z2117">
        <v>90</v>
      </c>
      <c r="AA2117" t="s">
        <v>1963</v>
      </c>
    </row>
    <row r="2118" spans="1:27" x14ac:dyDescent="0.3">
      <c r="A2118" t="s">
        <v>1208</v>
      </c>
      <c r="B2118" t="s">
        <v>2227</v>
      </c>
      <c r="C2118" t="s">
        <v>945</v>
      </c>
      <c r="K2118">
        <v>6</v>
      </c>
      <c r="L2118">
        <v>6</v>
      </c>
      <c r="M2118">
        <v>6</v>
      </c>
      <c r="N2118">
        <v>6</v>
      </c>
      <c r="O2118">
        <v>6</v>
      </c>
      <c r="P2118">
        <v>6</v>
      </c>
      <c r="Z2118">
        <v>36</v>
      </c>
      <c r="AA2118" t="s">
        <v>1963</v>
      </c>
    </row>
    <row r="2119" spans="1:27" x14ac:dyDescent="0.3">
      <c r="A2119" t="s">
        <v>1208</v>
      </c>
      <c r="B2119" t="s">
        <v>2228</v>
      </c>
      <c r="C2119" t="s">
        <v>1311</v>
      </c>
      <c r="K2119">
        <v>4</v>
      </c>
      <c r="L2119">
        <v>4</v>
      </c>
      <c r="M2119">
        <v>4</v>
      </c>
      <c r="N2119">
        <v>4</v>
      </c>
      <c r="O2119">
        <v>4</v>
      </c>
      <c r="P2119">
        <v>5</v>
      </c>
      <c r="Z2119">
        <v>25</v>
      </c>
      <c r="AA2119" t="s">
        <v>1963</v>
      </c>
    </row>
    <row r="2120" spans="1:27" x14ac:dyDescent="0.3">
      <c r="A2120" t="s">
        <v>1208</v>
      </c>
      <c r="B2120" t="s">
        <v>2229</v>
      </c>
      <c r="C2120" t="s">
        <v>844</v>
      </c>
      <c r="K2120">
        <v>6</v>
      </c>
      <c r="L2120">
        <v>6</v>
      </c>
      <c r="M2120">
        <v>6</v>
      </c>
      <c r="N2120">
        <v>6</v>
      </c>
      <c r="O2120">
        <v>6</v>
      </c>
      <c r="P2120">
        <v>6</v>
      </c>
      <c r="Z2120">
        <v>36</v>
      </c>
      <c r="AA2120" t="s">
        <v>1963</v>
      </c>
    </row>
    <row r="2121" spans="1:27" x14ac:dyDescent="0.3">
      <c r="A2121" t="s">
        <v>1208</v>
      </c>
      <c r="B2121" t="s">
        <v>2230</v>
      </c>
      <c r="C2121" t="s">
        <v>1017</v>
      </c>
      <c r="K2121">
        <v>5</v>
      </c>
      <c r="L2121">
        <v>13</v>
      </c>
      <c r="M2121">
        <v>12</v>
      </c>
      <c r="N2121">
        <v>4</v>
      </c>
      <c r="O2121">
        <v>8</v>
      </c>
      <c r="Q2121">
        <v>8</v>
      </c>
      <c r="R2121">
        <v>2</v>
      </c>
      <c r="Z2121">
        <v>52</v>
      </c>
      <c r="AA2121" t="s">
        <v>1963</v>
      </c>
    </row>
    <row r="2122" spans="1:27" x14ac:dyDescent="0.3">
      <c r="A2122" t="s">
        <v>1208</v>
      </c>
      <c r="B2122" t="s">
        <v>2231</v>
      </c>
      <c r="C2122" t="s">
        <v>1121</v>
      </c>
      <c r="I2122">
        <v>5</v>
      </c>
      <c r="J2122">
        <v>26</v>
      </c>
      <c r="K2122">
        <v>26</v>
      </c>
      <c r="L2122">
        <v>34</v>
      </c>
      <c r="M2122">
        <v>32</v>
      </c>
      <c r="N2122">
        <v>35</v>
      </c>
      <c r="O2122">
        <v>23</v>
      </c>
      <c r="P2122">
        <v>20</v>
      </c>
      <c r="Q2122">
        <v>15</v>
      </c>
      <c r="R2122">
        <v>12</v>
      </c>
      <c r="Z2122">
        <v>228</v>
      </c>
      <c r="AA2122" t="s">
        <v>1963</v>
      </c>
    </row>
    <row r="2123" spans="1:27" x14ac:dyDescent="0.3">
      <c r="A2123" t="s">
        <v>1208</v>
      </c>
      <c r="B2123" t="s">
        <v>2232</v>
      </c>
      <c r="C2123" t="s">
        <v>1013</v>
      </c>
      <c r="J2123">
        <v>6</v>
      </c>
      <c r="K2123">
        <v>8</v>
      </c>
      <c r="L2123">
        <v>7</v>
      </c>
      <c r="M2123">
        <v>10</v>
      </c>
      <c r="N2123">
        <v>9</v>
      </c>
      <c r="O2123">
        <v>9</v>
      </c>
      <c r="P2123">
        <v>8</v>
      </c>
      <c r="Q2123">
        <v>5</v>
      </c>
      <c r="R2123">
        <v>5</v>
      </c>
      <c r="Z2123">
        <v>67</v>
      </c>
      <c r="AA2123" t="s">
        <v>1963</v>
      </c>
    </row>
    <row r="2124" spans="1:27" x14ac:dyDescent="0.3">
      <c r="A2124" t="s">
        <v>1208</v>
      </c>
      <c r="B2124" t="s">
        <v>2233</v>
      </c>
      <c r="C2124" t="s">
        <v>1024</v>
      </c>
      <c r="H2124">
        <v>11</v>
      </c>
      <c r="I2124">
        <v>12</v>
      </c>
      <c r="J2124">
        <v>15</v>
      </c>
      <c r="K2124">
        <v>16</v>
      </c>
      <c r="L2124">
        <v>18</v>
      </c>
      <c r="M2124">
        <v>19</v>
      </c>
      <c r="N2124">
        <v>20</v>
      </c>
      <c r="O2124">
        <v>20</v>
      </c>
      <c r="P2124">
        <v>19</v>
      </c>
      <c r="Q2124">
        <v>17</v>
      </c>
      <c r="R2124">
        <v>9</v>
      </c>
      <c r="Z2124">
        <v>176</v>
      </c>
      <c r="AA2124" t="s">
        <v>1963</v>
      </c>
    </row>
    <row r="2125" spans="1:27" x14ac:dyDescent="0.3">
      <c r="A2125" t="s">
        <v>1208</v>
      </c>
      <c r="B2125" t="s">
        <v>2234</v>
      </c>
      <c r="C2125" t="s">
        <v>1017</v>
      </c>
      <c r="H2125">
        <v>8</v>
      </c>
      <c r="I2125">
        <v>11</v>
      </c>
      <c r="J2125">
        <v>18</v>
      </c>
      <c r="K2125">
        <v>17</v>
      </c>
      <c r="L2125">
        <v>18</v>
      </c>
      <c r="M2125">
        <v>19</v>
      </c>
      <c r="N2125">
        <v>18</v>
      </c>
      <c r="O2125">
        <v>18</v>
      </c>
      <c r="P2125">
        <v>17</v>
      </c>
      <c r="Q2125">
        <v>15</v>
      </c>
      <c r="R2125">
        <v>14</v>
      </c>
      <c r="Z2125">
        <v>173</v>
      </c>
      <c r="AA2125" t="s">
        <v>1963</v>
      </c>
    </row>
    <row r="2126" spans="1:27" x14ac:dyDescent="0.3">
      <c r="A2126" t="s">
        <v>1208</v>
      </c>
      <c r="B2126" t="s">
        <v>2235</v>
      </c>
      <c r="C2126" t="s">
        <v>2020</v>
      </c>
      <c r="H2126">
        <v>8</v>
      </c>
      <c r="I2126">
        <v>9</v>
      </c>
      <c r="J2126">
        <v>23</v>
      </c>
      <c r="K2126">
        <v>23</v>
      </c>
      <c r="L2126">
        <v>22</v>
      </c>
      <c r="M2126">
        <v>34</v>
      </c>
      <c r="N2126">
        <v>30</v>
      </c>
      <c r="O2126">
        <v>28</v>
      </c>
      <c r="P2126">
        <v>21</v>
      </c>
      <c r="Q2126">
        <v>15</v>
      </c>
      <c r="R2126">
        <v>15</v>
      </c>
      <c r="Z2126">
        <v>228</v>
      </c>
      <c r="AA2126" t="s">
        <v>1963</v>
      </c>
    </row>
    <row r="2127" spans="1:27" x14ac:dyDescent="0.3">
      <c r="A2127" t="s">
        <v>1208</v>
      </c>
      <c r="B2127" t="s">
        <v>2236</v>
      </c>
      <c r="C2127" t="s">
        <v>1121</v>
      </c>
      <c r="H2127">
        <v>10</v>
      </c>
      <c r="I2127">
        <v>12</v>
      </c>
      <c r="J2127">
        <v>19</v>
      </c>
      <c r="K2127">
        <v>24</v>
      </c>
      <c r="L2127">
        <v>29</v>
      </c>
      <c r="M2127">
        <v>32</v>
      </c>
      <c r="N2127">
        <v>29</v>
      </c>
      <c r="O2127">
        <v>25</v>
      </c>
      <c r="P2127">
        <v>23</v>
      </c>
      <c r="Q2127">
        <v>8</v>
      </c>
      <c r="R2127">
        <v>7</v>
      </c>
      <c r="Z2127">
        <v>218</v>
      </c>
      <c r="AA2127" t="s">
        <v>1963</v>
      </c>
    </row>
    <row r="2128" spans="1:27" x14ac:dyDescent="0.3">
      <c r="A2128" t="s">
        <v>1208</v>
      </c>
      <c r="B2128" t="s">
        <v>2237</v>
      </c>
      <c r="C2128" t="s">
        <v>1923</v>
      </c>
      <c r="N2128">
        <v>6</v>
      </c>
      <c r="O2128">
        <v>6</v>
      </c>
      <c r="P2128">
        <v>6</v>
      </c>
      <c r="Q2128">
        <v>6</v>
      </c>
      <c r="R2128">
        <v>4</v>
      </c>
      <c r="S2128">
        <v>4</v>
      </c>
      <c r="Z2128">
        <v>32</v>
      </c>
      <c r="AA2128" t="s">
        <v>1963</v>
      </c>
    </row>
    <row r="2129" spans="1:27" x14ac:dyDescent="0.3">
      <c r="A2129" t="s">
        <v>1208</v>
      </c>
      <c r="B2129" t="s">
        <v>2446</v>
      </c>
      <c r="C2129" t="s">
        <v>844</v>
      </c>
      <c r="E2129">
        <v>2</v>
      </c>
      <c r="F2129">
        <v>8</v>
      </c>
      <c r="G2129">
        <v>6</v>
      </c>
      <c r="H2129">
        <v>10</v>
      </c>
      <c r="I2129">
        <v>11</v>
      </c>
      <c r="J2129">
        <v>14</v>
      </c>
      <c r="K2129">
        <v>13</v>
      </c>
      <c r="L2129">
        <v>8</v>
      </c>
      <c r="Z2129">
        <v>72</v>
      </c>
      <c r="AA2129" t="s">
        <v>1963</v>
      </c>
    </row>
    <row r="2130" spans="1:27" x14ac:dyDescent="0.3">
      <c r="A2130" t="s">
        <v>1208</v>
      </c>
      <c r="B2130" t="s">
        <v>2447</v>
      </c>
      <c r="C2130" t="s">
        <v>857</v>
      </c>
      <c r="E2130">
        <v>3</v>
      </c>
      <c r="F2130">
        <v>11</v>
      </c>
      <c r="G2130">
        <v>9</v>
      </c>
      <c r="H2130">
        <v>12</v>
      </c>
      <c r="I2130">
        <v>12</v>
      </c>
      <c r="J2130">
        <v>14</v>
      </c>
      <c r="K2130">
        <v>12</v>
      </c>
      <c r="L2130">
        <v>9</v>
      </c>
      <c r="Z2130">
        <v>82</v>
      </c>
      <c r="AA2130" t="s">
        <v>1963</v>
      </c>
    </row>
    <row r="2131" spans="1:27" x14ac:dyDescent="0.3">
      <c r="A2131" t="s">
        <v>1208</v>
      </c>
      <c r="B2131" t="s">
        <v>2448</v>
      </c>
      <c r="C2131" t="s">
        <v>2023</v>
      </c>
      <c r="E2131">
        <v>5</v>
      </c>
      <c r="F2131">
        <v>9</v>
      </c>
      <c r="G2131">
        <v>15</v>
      </c>
      <c r="H2131">
        <v>17</v>
      </c>
      <c r="I2131">
        <v>18</v>
      </c>
      <c r="J2131">
        <v>18</v>
      </c>
      <c r="K2131">
        <v>16</v>
      </c>
      <c r="L2131">
        <v>13</v>
      </c>
      <c r="Z2131">
        <v>111</v>
      </c>
      <c r="AA2131" t="s">
        <v>1963</v>
      </c>
    </row>
    <row r="2132" spans="1:27" x14ac:dyDescent="0.3">
      <c r="A2132" t="s">
        <v>1208</v>
      </c>
      <c r="B2132" t="s">
        <v>2449</v>
      </c>
      <c r="C2132" t="s">
        <v>868</v>
      </c>
      <c r="E2132">
        <v>7</v>
      </c>
      <c r="F2132">
        <v>12</v>
      </c>
      <c r="G2132">
        <v>13</v>
      </c>
      <c r="H2132">
        <v>17</v>
      </c>
      <c r="I2132">
        <v>17</v>
      </c>
      <c r="J2132">
        <v>17</v>
      </c>
      <c r="K2132">
        <v>16</v>
      </c>
      <c r="L2132">
        <v>13</v>
      </c>
      <c r="Z2132">
        <v>112</v>
      </c>
      <c r="AA2132" t="s">
        <v>1963</v>
      </c>
    </row>
    <row r="2133" spans="1:27" x14ac:dyDescent="0.3">
      <c r="A2133" t="s">
        <v>1208</v>
      </c>
      <c r="B2133" t="s">
        <v>2450</v>
      </c>
      <c r="C2133" t="s">
        <v>1419</v>
      </c>
      <c r="E2133">
        <v>4</v>
      </c>
      <c r="F2133">
        <v>12</v>
      </c>
      <c r="G2133">
        <v>18</v>
      </c>
      <c r="H2133">
        <v>21</v>
      </c>
      <c r="I2133">
        <v>23</v>
      </c>
      <c r="J2133">
        <v>24</v>
      </c>
      <c r="K2133">
        <v>22</v>
      </c>
      <c r="L2133">
        <v>16</v>
      </c>
      <c r="Z2133">
        <v>140</v>
      </c>
      <c r="AA2133" t="s">
        <v>1963</v>
      </c>
    </row>
    <row r="2134" spans="1:27" x14ac:dyDescent="0.3">
      <c r="A2134" t="s">
        <v>1208</v>
      </c>
      <c r="B2134" t="s">
        <v>2451</v>
      </c>
      <c r="C2134" t="s">
        <v>844</v>
      </c>
      <c r="E2134">
        <v>4</v>
      </c>
      <c r="F2134">
        <v>12</v>
      </c>
      <c r="G2134">
        <v>18</v>
      </c>
      <c r="H2134">
        <v>22</v>
      </c>
      <c r="I2134">
        <v>24</v>
      </c>
      <c r="J2134">
        <v>26</v>
      </c>
      <c r="K2134">
        <v>21</v>
      </c>
      <c r="L2134">
        <v>17</v>
      </c>
      <c r="Z2134">
        <v>144</v>
      </c>
      <c r="AA2134" t="s">
        <v>1963</v>
      </c>
    </row>
    <row r="2135" spans="1:27" x14ac:dyDescent="0.3">
      <c r="A2135" t="s">
        <v>1208</v>
      </c>
      <c r="B2135" t="s">
        <v>2238</v>
      </c>
      <c r="C2135" t="s">
        <v>857</v>
      </c>
      <c r="H2135">
        <v>4</v>
      </c>
      <c r="I2135">
        <v>3</v>
      </c>
      <c r="J2135">
        <v>2</v>
      </c>
      <c r="N2135">
        <v>3</v>
      </c>
      <c r="O2135">
        <v>4</v>
      </c>
      <c r="P2135">
        <v>4</v>
      </c>
      <c r="Z2135">
        <v>20</v>
      </c>
      <c r="AA2135" t="s">
        <v>1963</v>
      </c>
    </row>
    <row r="2136" spans="1:27" x14ac:dyDescent="0.3">
      <c r="A2136" t="s">
        <v>1208</v>
      </c>
      <c r="B2136" t="s">
        <v>2239</v>
      </c>
      <c r="C2136" t="s">
        <v>945</v>
      </c>
      <c r="H2136">
        <v>2</v>
      </c>
      <c r="I2136">
        <v>4</v>
      </c>
      <c r="J2136">
        <v>16</v>
      </c>
      <c r="K2136">
        <v>27</v>
      </c>
      <c r="L2136">
        <v>27</v>
      </c>
      <c r="M2136">
        <v>35</v>
      </c>
      <c r="N2136">
        <v>36</v>
      </c>
      <c r="O2136">
        <v>33</v>
      </c>
      <c r="P2136">
        <v>32</v>
      </c>
      <c r="Q2136">
        <v>29</v>
      </c>
      <c r="R2136">
        <v>18</v>
      </c>
      <c r="Z2136">
        <v>259</v>
      </c>
      <c r="AA2136" t="s">
        <v>1963</v>
      </c>
    </row>
    <row r="2137" spans="1:27" x14ac:dyDescent="0.3">
      <c r="A2137" t="s">
        <v>1208</v>
      </c>
      <c r="B2137" t="s">
        <v>2452</v>
      </c>
      <c r="C2137" t="s">
        <v>811</v>
      </c>
      <c r="F2137">
        <v>1</v>
      </c>
      <c r="G2137">
        <v>4</v>
      </c>
      <c r="H2137">
        <v>7</v>
      </c>
      <c r="I2137">
        <v>7</v>
      </c>
      <c r="J2137">
        <v>10</v>
      </c>
      <c r="K2137">
        <v>11</v>
      </c>
      <c r="L2137">
        <v>15</v>
      </c>
      <c r="M2137">
        <v>14</v>
      </c>
      <c r="N2137">
        <v>8</v>
      </c>
      <c r="O2137">
        <v>6</v>
      </c>
      <c r="P2137">
        <v>4</v>
      </c>
      <c r="Z2137">
        <v>87</v>
      </c>
      <c r="AA2137" t="s">
        <v>1963</v>
      </c>
    </row>
    <row r="2138" spans="1:27" x14ac:dyDescent="0.3">
      <c r="A2138" t="s">
        <v>1208</v>
      </c>
      <c r="B2138" t="s">
        <v>2453</v>
      </c>
      <c r="C2138" t="s">
        <v>844</v>
      </c>
      <c r="F2138">
        <v>3</v>
      </c>
      <c r="G2138">
        <v>5</v>
      </c>
      <c r="H2138">
        <v>12</v>
      </c>
      <c r="I2138">
        <v>20</v>
      </c>
      <c r="J2138">
        <v>22</v>
      </c>
      <c r="K2138">
        <v>24</v>
      </c>
      <c r="L2138">
        <v>22</v>
      </c>
      <c r="M2138">
        <v>19</v>
      </c>
      <c r="N2138">
        <v>16</v>
      </c>
      <c r="O2138">
        <v>14</v>
      </c>
      <c r="P2138">
        <v>12</v>
      </c>
      <c r="Z2138">
        <v>169</v>
      </c>
      <c r="AA2138" t="s">
        <v>1963</v>
      </c>
    </row>
    <row r="2139" spans="1:27" x14ac:dyDescent="0.3">
      <c r="A2139" t="s">
        <v>1208</v>
      </c>
      <c r="B2139" t="s">
        <v>2454</v>
      </c>
      <c r="C2139" t="s">
        <v>945</v>
      </c>
      <c r="F2139">
        <v>2</v>
      </c>
      <c r="G2139">
        <v>6</v>
      </c>
      <c r="H2139">
        <v>9</v>
      </c>
      <c r="I2139">
        <v>15</v>
      </c>
      <c r="J2139">
        <v>17</v>
      </c>
      <c r="K2139">
        <v>18</v>
      </c>
      <c r="L2139">
        <v>18</v>
      </c>
      <c r="M2139">
        <v>15</v>
      </c>
      <c r="N2139">
        <v>13</v>
      </c>
      <c r="O2139">
        <v>11</v>
      </c>
      <c r="P2139">
        <v>9</v>
      </c>
      <c r="Z2139">
        <v>133</v>
      </c>
      <c r="AA2139" t="s">
        <v>1963</v>
      </c>
    </row>
    <row r="2140" spans="1:27" x14ac:dyDescent="0.3">
      <c r="A2140" t="s">
        <v>1208</v>
      </c>
      <c r="B2140" t="s">
        <v>2455</v>
      </c>
      <c r="C2140" t="s">
        <v>857</v>
      </c>
      <c r="F2140">
        <v>2</v>
      </c>
      <c r="G2140">
        <v>4</v>
      </c>
      <c r="H2140">
        <v>8</v>
      </c>
      <c r="I2140">
        <v>10</v>
      </c>
      <c r="J2140">
        <v>11</v>
      </c>
      <c r="K2140">
        <v>13</v>
      </c>
      <c r="L2140">
        <v>14</v>
      </c>
      <c r="M2140">
        <v>15</v>
      </c>
      <c r="N2140">
        <v>12</v>
      </c>
      <c r="O2140">
        <v>9</v>
      </c>
      <c r="P2140">
        <v>6</v>
      </c>
      <c r="Z2140">
        <v>104</v>
      </c>
      <c r="AA2140" t="s">
        <v>1963</v>
      </c>
    </row>
    <row r="2141" spans="1:27" x14ac:dyDescent="0.3">
      <c r="A2141" t="s">
        <v>1208</v>
      </c>
      <c r="B2141" t="s">
        <v>2240</v>
      </c>
      <c r="C2141" t="s">
        <v>911</v>
      </c>
      <c r="H2141">
        <v>9</v>
      </c>
      <c r="I2141">
        <v>14</v>
      </c>
      <c r="J2141">
        <v>25</v>
      </c>
      <c r="K2141">
        <v>31</v>
      </c>
      <c r="L2141">
        <v>39</v>
      </c>
      <c r="M2141">
        <v>39</v>
      </c>
      <c r="N2141">
        <v>33</v>
      </c>
      <c r="O2141">
        <v>25</v>
      </c>
      <c r="P2141">
        <v>22</v>
      </c>
      <c r="Z2141">
        <v>237</v>
      </c>
      <c r="AA2141" t="s">
        <v>1963</v>
      </c>
    </row>
    <row r="2142" spans="1:27" x14ac:dyDescent="0.3">
      <c r="A2142" t="s">
        <v>1208</v>
      </c>
      <c r="B2142" t="s">
        <v>2241</v>
      </c>
      <c r="C2142" t="s">
        <v>857</v>
      </c>
      <c r="H2142">
        <v>3</v>
      </c>
      <c r="I2142">
        <v>6</v>
      </c>
      <c r="J2142">
        <v>15</v>
      </c>
      <c r="K2142">
        <v>20</v>
      </c>
      <c r="L2142">
        <v>19</v>
      </c>
      <c r="M2142">
        <v>14</v>
      </c>
      <c r="N2142">
        <v>8</v>
      </c>
      <c r="O2142">
        <v>5</v>
      </c>
      <c r="P2142">
        <v>4</v>
      </c>
      <c r="Z2142">
        <v>94</v>
      </c>
      <c r="AA2142" t="s">
        <v>1963</v>
      </c>
    </row>
    <row r="2143" spans="1:27" x14ac:dyDescent="0.3">
      <c r="A2143" t="s">
        <v>1208</v>
      </c>
      <c r="B2143" t="s">
        <v>2242</v>
      </c>
      <c r="C2143" t="s">
        <v>911</v>
      </c>
      <c r="H2143">
        <v>3</v>
      </c>
      <c r="I2143">
        <v>12</v>
      </c>
      <c r="J2143">
        <v>11</v>
      </c>
      <c r="K2143">
        <v>8</v>
      </c>
      <c r="L2143">
        <v>6</v>
      </c>
      <c r="M2143">
        <v>5</v>
      </c>
      <c r="N2143">
        <v>10</v>
      </c>
      <c r="O2143">
        <v>7</v>
      </c>
      <c r="P2143">
        <v>2</v>
      </c>
      <c r="Z2143">
        <v>64</v>
      </c>
      <c r="AA2143" t="s">
        <v>1963</v>
      </c>
    </row>
    <row r="2144" spans="1:27" x14ac:dyDescent="0.3">
      <c r="A2144" t="s">
        <v>1208</v>
      </c>
      <c r="B2144" t="s">
        <v>2243</v>
      </c>
      <c r="C2144" t="s">
        <v>857</v>
      </c>
      <c r="I2144">
        <v>4</v>
      </c>
      <c r="J2144">
        <v>9</v>
      </c>
      <c r="K2144">
        <v>18</v>
      </c>
      <c r="L2144">
        <v>18</v>
      </c>
      <c r="M2144">
        <v>17</v>
      </c>
      <c r="N2144">
        <v>16</v>
      </c>
      <c r="O2144">
        <v>11</v>
      </c>
      <c r="P2144">
        <v>8</v>
      </c>
      <c r="Z2144">
        <v>101</v>
      </c>
      <c r="AA2144" t="s">
        <v>1963</v>
      </c>
    </row>
    <row r="2145" spans="1:27" x14ac:dyDescent="0.3">
      <c r="A2145" t="s">
        <v>1208</v>
      </c>
      <c r="B2145" t="s">
        <v>2244</v>
      </c>
      <c r="C2145" t="s">
        <v>1217</v>
      </c>
      <c r="N2145">
        <v>1</v>
      </c>
      <c r="O2145">
        <v>6</v>
      </c>
      <c r="P2145">
        <v>10</v>
      </c>
      <c r="Q2145">
        <v>12</v>
      </c>
      <c r="R2145">
        <v>12</v>
      </c>
      <c r="S2145">
        <v>11</v>
      </c>
      <c r="T2145">
        <v>9</v>
      </c>
      <c r="U2145">
        <v>8</v>
      </c>
      <c r="V2145">
        <v>6</v>
      </c>
      <c r="Z2145">
        <v>75</v>
      </c>
      <c r="AA2145" t="s">
        <v>1963</v>
      </c>
    </row>
    <row r="2146" spans="1:27" x14ac:dyDescent="0.3">
      <c r="A2146" t="s">
        <v>1208</v>
      </c>
      <c r="B2146" t="s">
        <v>2245</v>
      </c>
      <c r="C2146" t="s">
        <v>1289</v>
      </c>
      <c r="N2146">
        <v>6</v>
      </c>
      <c r="O2146">
        <v>10</v>
      </c>
      <c r="P2146">
        <v>11</v>
      </c>
      <c r="Q2146">
        <v>12</v>
      </c>
      <c r="R2146">
        <v>13</v>
      </c>
      <c r="S2146">
        <v>9</v>
      </c>
      <c r="T2146">
        <v>8</v>
      </c>
      <c r="U2146">
        <v>6</v>
      </c>
      <c r="V2146">
        <v>5</v>
      </c>
      <c r="Z2146">
        <v>80</v>
      </c>
      <c r="AA2146" t="s">
        <v>1963</v>
      </c>
    </row>
    <row r="2147" spans="1:27" x14ac:dyDescent="0.3">
      <c r="A2147" t="s">
        <v>1208</v>
      </c>
      <c r="B2147" t="s">
        <v>2246</v>
      </c>
      <c r="C2147" t="s">
        <v>911</v>
      </c>
      <c r="J2147">
        <v>28</v>
      </c>
      <c r="K2147">
        <v>40</v>
      </c>
      <c r="L2147">
        <v>46</v>
      </c>
      <c r="M2147">
        <v>46</v>
      </c>
      <c r="N2147">
        <v>34</v>
      </c>
      <c r="O2147">
        <v>26</v>
      </c>
      <c r="P2147">
        <v>24</v>
      </c>
      <c r="Z2147">
        <v>244</v>
      </c>
      <c r="AA2147" t="s">
        <v>1963</v>
      </c>
    </row>
    <row r="2148" spans="1:27" x14ac:dyDescent="0.3">
      <c r="A2148" t="s">
        <v>1208</v>
      </c>
      <c r="B2148" t="s">
        <v>2247</v>
      </c>
      <c r="C2148" t="s">
        <v>857</v>
      </c>
      <c r="H2148">
        <v>3</v>
      </c>
      <c r="I2148">
        <v>6</v>
      </c>
      <c r="J2148">
        <v>9</v>
      </c>
      <c r="K2148">
        <v>6</v>
      </c>
      <c r="L2148">
        <v>7</v>
      </c>
      <c r="M2148">
        <v>6</v>
      </c>
      <c r="N2148">
        <v>7</v>
      </c>
      <c r="O2148">
        <v>4</v>
      </c>
      <c r="P2148">
        <v>4</v>
      </c>
      <c r="Z2148">
        <v>52</v>
      </c>
      <c r="AA2148" t="s">
        <v>1963</v>
      </c>
    </row>
    <row r="2149" spans="1:27" x14ac:dyDescent="0.3">
      <c r="A2149" t="s">
        <v>1208</v>
      </c>
      <c r="B2149" t="s">
        <v>2456</v>
      </c>
      <c r="C2149" t="s">
        <v>911</v>
      </c>
      <c r="F2149">
        <v>1</v>
      </c>
      <c r="G2149">
        <v>1</v>
      </c>
      <c r="H2149">
        <v>1</v>
      </c>
      <c r="I2149">
        <v>1</v>
      </c>
      <c r="J2149">
        <v>4</v>
      </c>
      <c r="K2149">
        <v>4</v>
      </c>
      <c r="L2149">
        <v>6</v>
      </c>
      <c r="M2149">
        <v>7</v>
      </c>
      <c r="N2149">
        <v>7</v>
      </c>
      <c r="O2149">
        <v>6</v>
      </c>
      <c r="P2149">
        <v>6</v>
      </c>
      <c r="Q2149">
        <v>6</v>
      </c>
      <c r="R2149">
        <v>6</v>
      </c>
      <c r="S2149">
        <v>4</v>
      </c>
      <c r="T2149">
        <v>4</v>
      </c>
      <c r="Z2149">
        <v>64</v>
      </c>
      <c r="AA2149" t="s">
        <v>1963</v>
      </c>
    </row>
    <row r="2150" spans="1:27" x14ac:dyDescent="0.3">
      <c r="A2150" t="s">
        <v>1208</v>
      </c>
      <c r="B2150" t="s">
        <v>2248</v>
      </c>
      <c r="C2150" t="s">
        <v>2249</v>
      </c>
      <c r="F2150">
        <v>6</v>
      </c>
      <c r="G2150">
        <v>6</v>
      </c>
      <c r="H2150">
        <v>11</v>
      </c>
      <c r="I2150">
        <v>13</v>
      </c>
      <c r="J2150">
        <v>28</v>
      </c>
      <c r="K2150">
        <v>29</v>
      </c>
      <c r="L2150">
        <v>28</v>
      </c>
      <c r="M2150">
        <v>28</v>
      </c>
      <c r="N2150">
        <v>13</v>
      </c>
      <c r="O2150">
        <v>7</v>
      </c>
      <c r="P2150">
        <v>7</v>
      </c>
      <c r="Z2150">
        <v>176</v>
      </c>
      <c r="AA2150" t="s">
        <v>1963</v>
      </c>
    </row>
    <row r="2151" spans="1:27" x14ac:dyDescent="0.3">
      <c r="A2151" t="s">
        <v>1208</v>
      </c>
      <c r="B2151" t="s">
        <v>2457</v>
      </c>
      <c r="C2151" t="s">
        <v>1217</v>
      </c>
      <c r="F2151">
        <v>2</v>
      </c>
      <c r="G2151">
        <v>3</v>
      </c>
      <c r="H2151">
        <v>5</v>
      </c>
      <c r="I2151">
        <v>8</v>
      </c>
      <c r="J2151">
        <v>9</v>
      </c>
      <c r="K2151">
        <v>10</v>
      </c>
      <c r="L2151">
        <v>10</v>
      </c>
      <c r="M2151">
        <v>8</v>
      </c>
      <c r="N2151">
        <v>8</v>
      </c>
      <c r="O2151">
        <v>7</v>
      </c>
      <c r="P2151">
        <v>6</v>
      </c>
      <c r="Z2151">
        <v>76</v>
      </c>
      <c r="AA2151" t="s">
        <v>1963</v>
      </c>
    </row>
    <row r="2152" spans="1:27" x14ac:dyDescent="0.3">
      <c r="A2152" t="s">
        <v>1208</v>
      </c>
      <c r="B2152" t="s">
        <v>2458</v>
      </c>
      <c r="C2152" t="s">
        <v>857</v>
      </c>
      <c r="F2152">
        <v>1</v>
      </c>
      <c r="G2152">
        <v>2</v>
      </c>
      <c r="H2152">
        <v>2</v>
      </c>
      <c r="I2152">
        <v>4</v>
      </c>
      <c r="J2152">
        <v>7</v>
      </c>
      <c r="K2152">
        <v>7</v>
      </c>
      <c r="L2152">
        <v>7</v>
      </c>
      <c r="M2152">
        <v>7</v>
      </c>
      <c r="N2152">
        <v>7</v>
      </c>
      <c r="O2152">
        <v>5</v>
      </c>
      <c r="P2152">
        <v>4</v>
      </c>
      <c r="Z2152">
        <v>53</v>
      </c>
      <c r="AA2152" t="s">
        <v>1963</v>
      </c>
    </row>
    <row r="2153" spans="1:27" x14ac:dyDescent="0.3">
      <c r="A2153" t="s">
        <v>1208</v>
      </c>
      <c r="B2153" t="s">
        <v>2459</v>
      </c>
      <c r="C2153" t="s">
        <v>1275</v>
      </c>
      <c r="F2153">
        <v>1</v>
      </c>
      <c r="G2153">
        <v>1</v>
      </c>
      <c r="H2153">
        <v>2</v>
      </c>
      <c r="I2153">
        <v>3</v>
      </c>
      <c r="J2153">
        <v>5</v>
      </c>
      <c r="K2153">
        <v>7</v>
      </c>
      <c r="L2153">
        <v>7</v>
      </c>
      <c r="M2153">
        <v>7</v>
      </c>
      <c r="N2153">
        <v>9</v>
      </c>
      <c r="O2153">
        <v>9</v>
      </c>
      <c r="P2153">
        <v>7</v>
      </c>
      <c r="Q2153">
        <v>7</v>
      </c>
      <c r="R2153">
        <v>7</v>
      </c>
      <c r="S2153">
        <v>5</v>
      </c>
      <c r="T2153">
        <v>5</v>
      </c>
      <c r="Z2153">
        <v>82</v>
      </c>
      <c r="AA2153" t="s">
        <v>1963</v>
      </c>
    </row>
    <row r="2154" spans="1:27" x14ac:dyDescent="0.3">
      <c r="A2154" t="s">
        <v>1208</v>
      </c>
      <c r="B2154" t="s">
        <v>2460</v>
      </c>
      <c r="C2154" t="s">
        <v>857</v>
      </c>
      <c r="F2154">
        <v>1</v>
      </c>
      <c r="G2154">
        <v>1</v>
      </c>
      <c r="H2154">
        <v>2</v>
      </c>
      <c r="I2154">
        <v>2</v>
      </c>
      <c r="J2154">
        <v>8</v>
      </c>
      <c r="K2154">
        <v>9</v>
      </c>
      <c r="L2154">
        <v>8</v>
      </c>
      <c r="M2154">
        <v>8</v>
      </c>
      <c r="N2154">
        <v>10</v>
      </c>
      <c r="O2154">
        <v>10</v>
      </c>
      <c r="P2154">
        <v>10</v>
      </c>
      <c r="Q2154">
        <v>9</v>
      </c>
      <c r="R2154">
        <v>9</v>
      </c>
      <c r="S2154">
        <v>7</v>
      </c>
      <c r="T2154">
        <v>7</v>
      </c>
      <c r="Z2154">
        <v>101</v>
      </c>
      <c r="AA2154" t="s">
        <v>1963</v>
      </c>
    </row>
    <row r="2155" spans="1:27" x14ac:dyDescent="0.3">
      <c r="A2155" t="s">
        <v>1208</v>
      </c>
      <c r="B2155" t="s">
        <v>2250</v>
      </c>
      <c r="C2155" t="s">
        <v>1217</v>
      </c>
      <c r="N2155">
        <v>13</v>
      </c>
      <c r="O2155">
        <v>16</v>
      </c>
      <c r="P2155">
        <v>33</v>
      </c>
      <c r="Q2155">
        <v>33</v>
      </c>
      <c r="R2155">
        <v>33</v>
      </c>
      <c r="S2155">
        <v>13</v>
      </c>
      <c r="T2155">
        <v>13</v>
      </c>
      <c r="U2155">
        <v>11</v>
      </c>
      <c r="V2155">
        <v>11</v>
      </c>
      <c r="Z2155">
        <v>176</v>
      </c>
      <c r="AA2155" t="s">
        <v>1963</v>
      </c>
    </row>
    <row r="2156" spans="1:27" x14ac:dyDescent="0.3">
      <c r="A2156" t="s">
        <v>1208</v>
      </c>
      <c r="B2156" t="s">
        <v>2251</v>
      </c>
      <c r="C2156" t="s">
        <v>1317</v>
      </c>
      <c r="N2156">
        <v>13</v>
      </c>
      <c r="O2156">
        <v>16</v>
      </c>
      <c r="P2156">
        <v>32</v>
      </c>
      <c r="Q2156">
        <v>32</v>
      </c>
      <c r="R2156">
        <v>32</v>
      </c>
      <c r="S2156">
        <v>12</v>
      </c>
      <c r="T2156">
        <v>12</v>
      </c>
      <c r="U2156">
        <v>9</v>
      </c>
      <c r="V2156">
        <v>9</v>
      </c>
      <c r="Z2156">
        <v>167</v>
      </c>
      <c r="AA2156" t="s">
        <v>1963</v>
      </c>
    </row>
    <row r="2157" spans="1:27" x14ac:dyDescent="0.3">
      <c r="A2157">
        <v>99</v>
      </c>
      <c r="B2157" t="s">
        <v>50</v>
      </c>
      <c r="C2157" t="s">
        <v>857</v>
      </c>
      <c r="D2157">
        <v>17</v>
      </c>
      <c r="E2157">
        <v>272</v>
      </c>
      <c r="F2157">
        <v>508</v>
      </c>
      <c r="G2157">
        <v>630</v>
      </c>
      <c r="H2157">
        <v>722</v>
      </c>
      <c r="I2157">
        <v>714</v>
      </c>
      <c r="J2157">
        <v>724</v>
      </c>
      <c r="K2157">
        <v>311</v>
      </c>
      <c r="Z2157">
        <v>3898</v>
      </c>
      <c r="AA2157" t="s">
        <v>1963</v>
      </c>
    </row>
    <row r="2158" spans="1:27" x14ac:dyDescent="0.3">
      <c r="A2158">
        <v>99</v>
      </c>
      <c r="B2158" t="s">
        <v>54</v>
      </c>
      <c r="C2158" t="s">
        <v>815</v>
      </c>
      <c r="D2158">
        <v>4</v>
      </c>
      <c r="E2158">
        <v>22</v>
      </c>
      <c r="F2158">
        <v>44</v>
      </c>
      <c r="G2158">
        <v>49</v>
      </c>
      <c r="H2158">
        <v>52</v>
      </c>
      <c r="I2158">
        <v>52</v>
      </c>
      <c r="J2158">
        <v>57</v>
      </c>
      <c r="K2158">
        <v>12</v>
      </c>
      <c r="Z2158">
        <v>292</v>
      </c>
      <c r="AA2158" t="s">
        <v>1963</v>
      </c>
    </row>
    <row r="2159" spans="1:27" x14ac:dyDescent="0.3">
      <c r="A2159">
        <v>99</v>
      </c>
      <c r="B2159" t="s">
        <v>56</v>
      </c>
      <c r="C2159" t="s">
        <v>811</v>
      </c>
      <c r="G2159">
        <v>343</v>
      </c>
      <c r="H2159">
        <v>391</v>
      </c>
      <c r="I2159">
        <v>287</v>
      </c>
      <c r="J2159">
        <v>357</v>
      </c>
      <c r="K2159">
        <v>29</v>
      </c>
      <c r="Z2159">
        <v>1407</v>
      </c>
      <c r="AA2159" t="s">
        <v>1963</v>
      </c>
    </row>
    <row r="2160" spans="1:27" x14ac:dyDescent="0.3">
      <c r="A2160">
        <v>99</v>
      </c>
      <c r="B2160" t="s">
        <v>58</v>
      </c>
      <c r="C2160" t="s">
        <v>815</v>
      </c>
      <c r="F2160">
        <v>45</v>
      </c>
      <c r="G2160">
        <v>17</v>
      </c>
      <c r="H2160">
        <v>142</v>
      </c>
      <c r="I2160">
        <v>144</v>
      </c>
      <c r="J2160">
        <v>193</v>
      </c>
      <c r="Z2160">
        <v>541</v>
      </c>
      <c r="AA2160" t="s">
        <v>1963</v>
      </c>
    </row>
    <row r="2161" spans="1:27" x14ac:dyDescent="0.3">
      <c r="A2161">
        <v>99</v>
      </c>
      <c r="B2161" t="s">
        <v>1258</v>
      </c>
      <c r="C2161" t="s">
        <v>811</v>
      </c>
      <c r="D2161">
        <v>4</v>
      </c>
      <c r="E2161">
        <v>20</v>
      </c>
      <c r="F2161">
        <v>26</v>
      </c>
      <c r="G2161">
        <v>18</v>
      </c>
      <c r="H2161">
        <v>7</v>
      </c>
      <c r="I2161">
        <v>8</v>
      </c>
      <c r="J2161">
        <v>21</v>
      </c>
      <c r="Z2161">
        <v>104</v>
      </c>
      <c r="AA2161" t="s">
        <v>1963</v>
      </c>
    </row>
    <row r="2162" spans="1:27" x14ac:dyDescent="0.3">
      <c r="A2162">
        <v>99</v>
      </c>
      <c r="B2162" t="s">
        <v>63</v>
      </c>
      <c r="C2162" t="s">
        <v>1207</v>
      </c>
      <c r="J2162">
        <v>100</v>
      </c>
      <c r="K2162">
        <v>120</v>
      </c>
      <c r="L2162">
        <v>112</v>
      </c>
      <c r="M2162">
        <v>72</v>
      </c>
      <c r="N2162">
        <v>8</v>
      </c>
      <c r="P2162">
        <v>6</v>
      </c>
      <c r="Q2162">
        <v>66</v>
      </c>
      <c r="R2162">
        <v>2</v>
      </c>
      <c r="S2162">
        <v>44</v>
      </c>
      <c r="T2162">
        <v>34</v>
      </c>
      <c r="Z2162">
        <v>564</v>
      </c>
      <c r="AA2162" t="s">
        <v>1963</v>
      </c>
    </row>
    <row r="2163" spans="1:27" x14ac:dyDescent="0.3">
      <c r="A2163">
        <v>99</v>
      </c>
      <c r="B2163" t="s">
        <v>66</v>
      </c>
      <c r="C2163" t="s">
        <v>868</v>
      </c>
      <c r="J2163">
        <v>84</v>
      </c>
      <c r="K2163">
        <v>67</v>
      </c>
      <c r="L2163">
        <v>80</v>
      </c>
      <c r="M2163">
        <v>105</v>
      </c>
      <c r="N2163">
        <v>76</v>
      </c>
      <c r="O2163">
        <v>68</v>
      </c>
      <c r="P2163">
        <v>59</v>
      </c>
      <c r="Q2163">
        <v>32</v>
      </c>
      <c r="R2163">
        <v>32</v>
      </c>
      <c r="S2163">
        <v>32</v>
      </c>
      <c r="T2163">
        <v>23</v>
      </c>
      <c r="Z2163">
        <v>658</v>
      </c>
      <c r="AA2163" t="s">
        <v>1963</v>
      </c>
    </row>
    <row r="2164" spans="1:27" x14ac:dyDescent="0.3">
      <c r="A2164">
        <v>99</v>
      </c>
      <c r="B2164" t="s">
        <v>70</v>
      </c>
      <c r="C2164" t="s">
        <v>872</v>
      </c>
      <c r="J2164">
        <v>57</v>
      </c>
      <c r="K2164">
        <v>71</v>
      </c>
      <c r="L2164">
        <v>66</v>
      </c>
      <c r="M2164">
        <v>70</v>
      </c>
      <c r="Z2164">
        <v>264</v>
      </c>
      <c r="AA2164" t="s">
        <v>1963</v>
      </c>
    </row>
    <row r="2165" spans="1:27" x14ac:dyDescent="0.3">
      <c r="A2165">
        <v>99</v>
      </c>
      <c r="B2165" t="s">
        <v>72</v>
      </c>
      <c r="C2165" t="s">
        <v>815</v>
      </c>
      <c r="J2165">
        <v>82</v>
      </c>
      <c r="K2165">
        <v>118</v>
      </c>
      <c r="L2165">
        <v>130</v>
      </c>
      <c r="M2165">
        <v>64</v>
      </c>
      <c r="Z2165">
        <v>394</v>
      </c>
      <c r="AA2165" t="s">
        <v>1963</v>
      </c>
    </row>
    <row r="2166" spans="1:27" x14ac:dyDescent="0.3">
      <c r="A2166">
        <v>99</v>
      </c>
      <c r="B2166" t="s">
        <v>107</v>
      </c>
      <c r="C2166" t="s">
        <v>857</v>
      </c>
      <c r="H2166">
        <v>137</v>
      </c>
      <c r="I2166">
        <v>234</v>
      </c>
      <c r="J2166">
        <v>236</v>
      </c>
      <c r="K2166">
        <v>229</v>
      </c>
      <c r="L2166">
        <v>67</v>
      </c>
      <c r="Z2166">
        <v>903</v>
      </c>
      <c r="AA2166" t="s">
        <v>1963</v>
      </c>
    </row>
    <row r="2167" spans="1:27" x14ac:dyDescent="0.3">
      <c r="A2167">
        <v>99</v>
      </c>
      <c r="B2167" t="s">
        <v>111</v>
      </c>
      <c r="C2167" t="s">
        <v>857</v>
      </c>
      <c r="E2167">
        <v>89</v>
      </c>
      <c r="F2167">
        <v>196</v>
      </c>
      <c r="G2167">
        <v>327</v>
      </c>
      <c r="H2167">
        <v>368</v>
      </c>
      <c r="I2167">
        <v>370</v>
      </c>
      <c r="J2167">
        <v>496</v>
      </c>
      <c r="K2167">
        <v>410</v>
      </c>
      <c r="L2167">
        <v>250</v>
      </c>
      <c r="Z2167">
        <v>2506</v>
      </c>
      <c r="AA2167" t="s">
        <v>1963</v>
      </c>
    </row>
    <row r="2168" spans="1:27" x14ac:dyDescent="0.3">
      <c r="A2168">
        <v>99</v>
      </c>
      <c r="B2168" t="s">
        <v>143</v>
      </c>
      <c r="C2168" t="s">
        <v>1205</v>
      </c>
      <c r="E2168">
        <v>20</v>
      </c>
      <c r="F2168">
        <v>46</v>
      </c>
      <c r="G2168">
        <v>69</v>
      </c>
      <c r="H2168">
        <v>71</v>
      </c>
      <c r="I2168">
        <v>76</v>
      </c>
      <c r="J2168">
        <v>76</v>
      </c>
      <c r="K2168">
        <v>83</v>
      </c>
      <c r="L2168">
        <v>73</v>
      </c>
      <c r="Z2168">
        <v>514</v>
      </c>
      <c r="AA2168" t="s">
        <v>1963</v>
      </c>
    </row>
    <row r="2169" spans="1:27" x14ac:dyDescent="0.3">
      <c r="A2169">
        <v>99</v>
      </c>
      <c r="B2169" t="s">
        <v>144</v>
      </c>
      <c r="C2169" t="s">
        <v>868</v>
      </c>
      <c r="E2169">
        <v>13</v>
      </c>
      <c r="F2169">
        <v>29</v>
      </c>
      <c r="G2169">
        <v>46</v>
      </c>
      <c r="H2169">
        <v>47</v>
      </c>
      <c r="I2169">
        <v>52</v>
      </c>
      <c r="J2169">
        <v>55</v>
      </c>
      <c r="K2169">
        <v>53</v>
      </c>
      <c r="L2169">
        <v>72</v>
      </c>
      <c r="Z2169">
        <v>367</v>
      </c>
      <c r="AA2169" t="s">
        <v>1963</v>
      </c>
    </row>
    <row r="2170" spans="1:27" x14ac:dyDescent="0.3">
      <c r="A2170">
        <v>99</v>
      </c>
      <c r="B2170" t="s">
        <v>145</v>
      </c>
      <c r="C2170" t="s">
        <v>857</v>
      </c>
      <c r="E2170">
        <v>34</v>
      </c>
      <c r="F2170">
        <v>83</v>
      </c>
      <c r="G2170">
        <v>122</v>
      </c>
      <c r="H2170">
        <v>131</v>
      </c>
      <c r="I2170">
        <v>141</v>
      </c>
      <c r="J2170">
        <v>141</v>
      </c>
      <c r="K2170">
        <v>110</v>
      </c>
      <c r="L2170">
        <v>99</v>
      </c>
      <c r="Z2170">
        <v>861</v>
      </c>
      <c r="AA2170" t="s">
        <v>1963</v>
      </c>
    </row>
    <row r="2171" spans="1:27" x14ac:dyDescent="0.3">
      <c r="A2171">
        <v>99</v>
      </c>
      <c r="B2171" t="s">
        <v>146</v>
      </c>
      <c r="C2171" t="s">
        <v>847</v>
      </c>
      <c r="E2171">
        <v>45</v>
      </c>
      <c r="F2171">
        <v>99</v>
      </c>
      <c r="G2171">
        <v>125</v>
      </c>
      <c r="H2171">
        <v>132</v>
      </c>
      <c r="I2171">
        <v>132</v>
      </c>
      <c r="J2171">
        <v>116</v>
      </c>
      <c r="K2171">
        <v>104</v>
      </c>
      <c r="L2171">
        <v>52</v>
      </c>
      <c r="Z2171">
        <v>805</v>
      </c>
      <c r="AA2171" t="s">
        <v>1963</v>
      </c>
    </row>
    <row r="2172" spans="1:27" x14ac:dyDescent="0.3">
      <c r="A2172">
        <v>99</v>
      </c>
      <c r="B2172" t="s">
        <v>44</v>
      </c>
      <c r="C2172" t="s">
        <v>1205</v>
      </c>
      <c r="E2172">
        <v>38</v>
      </c>
      <c r="F2172">
        <v>73</v>
      </c>
      <c r="G2172">
        <v>65</v>
      </c>
      <c r="H2172">
        <v>77</v>
      </c>
      <c r="I2172">
        <v>68</v>
      </c>
      <c r="J2172">
        <v>94</v>
      </c>
      <c r="K2172">
        <v>6</v>
      </c>
      <c r="Z2172">
        <v>421</v>
      </c>
      <c r="AA2172" t="s">
        <v>1963</v>
      </c>
    </row>
    <row r="2173" spans="1:27" x14ac:dyDescent="0.3">
      <c r="A2173">
        <v>99</v>
      </c>
      <c r="B2173" t="s">
        <v>48</v>
      </c>
      <c r="C2173" t="s">
        <v>868</v>
      </c>
      <c r="D2173">
        <v>28</v>
      </c>
      <c r="E2173">
        <v>172</v>
      </c>
      <c r="F2173">
        <v>288</v>
      </c>
      <c r="G2173">
        <v>346</v>
      </c>
      <c r="H2173">
        <v>410</v>
      </c>
      <c r="I2173">
        <v>418</v>
      </c>
      <c r="J2173">
        <v>425</v>
      </c>
      <c r="K2173">
        <v>139</v>
      </c>
      <c r="Z2173">
        <v>2226</v>
      </c>
      <c r="AA2173" t="s">
        <v>1963</v>
      </c>
    </row>
    <row r="2174" spans="1:27" x14ac:dyDescent="0.3">
      <c r="A2174">
        <v>99</v>
      </c>
      <c r="B2174" t="s">
        <v>67</v>
      </c>
      <c r="C2174" t="s">
        <v>857</v>
      </c>
      <c r="J2174">
        <v>118</v>
      </c>
      <c r="K2174">
        <v>176</v>
      </c>
      <c r="L2174">
        <v>205</v>
      </c>
      <c r="M2174">
        <v>211</v>
      </c>
      <c r="N2174">
        <v>169</v>
      </c>
      <c r="O2174">
        <v>121</v>
      </c>
      <c r="P2174">
        <v>56</v>
      </c>
      <c r="Q2174">
        <v>81</v>
      </c>
      <c r="R2174">
        <v>81</v>
      </c>
      <c r="S2174">
        <v>36</v>
      </c>
      <c r="T2174">
        <v>37</v>
      </c>
      <c r="Z2174">
        <v>1291</v>
      </c>
      <c r="AA2174" t="s">
        <v>1963</v>
      </c>
    </row>
    <row r="2175" spans="1:27" x14ac:dyDescent="0.3">
      <c r="A2175">
        <v>99</v>
      </c>
      <c r="B2175" t="s">
        <v>89</v>
      </c>
      <c r="C2175" t="s">
        <v>847</v>
      </c>
      <c r="D2175">
        <v>14</v>
      </c>
      <c r="E2175">
        <v>67</v>
      </c>
      <c r="F2175">
        <v>95</v>
      </c>
      <c r="G2175">
        <v>107</v>
      </c>
      <c r="H2175">
        <v>114</v>
      </c>
      <c r="I2175">
        <v>114</v>
      </c>
      <c r="J2175">
        <v>116</v>
      </c>
      <c r="K2175">
        <v>20</v>
      </c>
      <c r="Z2175">
        <v>647</v>
      </c>
      <c r="AA2175" t="s">
        <v>1963</v>
      </c>
    </row>
    <row r="2176" spans="1:27" x14ac:dyDescent="0.3">
      <c r="A2176">
        <v>99</v>
      </c>
      <c r="B2176" t="s">
        <v>91</v>
      </c>
      <c r="C2176" t="s">
        <v>957</v>
      </c>
      <c r="D2176">
        <v>15</v>
      </c>
      <c r="E2176">
        <v>89</v>
      </c>
      <c r="F2176">
        <v>131</v>
      </c>
      <c r="G2176">
        <v>155</v>
      </c>
      <c r="H2176">
        <v>178</v>
      </c>
      <c r="I2176">
        <v>185</v>
      </c>
      <c r="J2176">
        <v>187</v>
      </c>
      <c r="K2176">
        <v>52</v>
      </c>
      <c r="Z2176">
        <v>992</v>
      </c>
      <c r="AA2176" t="s">
        <v>1963</v>
      </c>
    </row>
    <row r="2177" spans="1:27" x14ac:dyDescent="0.3">
      <c r="A2177">
        <v>99</v>
      </c>
      <c r="B2177" t="s">
        <v>93</v>
      </c>
      <c r="C2177" t="s">
        <v>857</v>
      </c>
      <c r="D2177">
        <v>15</v>
      </c>
      <c r="E2177">
        <v>53</v>
      </c>
      <c r="F2177">
        <v>97</v>
      </c>
      <c r="G2177">
        <v>110</v>
      </c>
      <c r="H2177">
        <v>140</v>
      </c>
      <c r="I2177">
        <v>212</v>
      </c>
      <c r="J2177">
        <v>314</v>
      </c>
      <c r="K2177">
        <v>131</v>
      </c>
      <c r="Z2177">
        <v>1072</v>
      </c>
      <c r="AA2177" t="s">
        <v>1963</v>
      </c>
    </row>
    <row r="2178" spans="1:27" x14ac:dyDescent="0.3">
      <c r="A2178">
        <v>99</v>
      </c>
      <c r="B2178" t="s">
        <v>148</v>
      </c>
      <c r="C2178" t="s">
        <v>868</v>
      </c>
      <c r="E2178">
        <v>47</v>
      </c>
      <c r="F2178">
        <v>96</v>
      </c>
      <c r="G2178">
        <v>123</v>
      </c>
      <c r="H2178">
        <v>132</v>
      </c>
      <c r="I2178">
        <v>130</v>
      </c>
      <c r="J2178">
        <v>112</v>
      </c>
      <c r="K2178">
        <v>103</v>
      </c>
      <c r="L2178">
        <v>54</v>
      </c>
      <c r="Z2178">
        <v>797</v>
      </c>
      <c r="AA2178" t="s">
        <v>1963</v>
      </c>
    </row>
    <row r="2179" spans="1:27" x14ac:dyDescent="0.3">
      <c r="A2179">
        <v>99</v>
      </c>
      <c r="B2179" t="s">
        <v>149</v>
      </c>
      <c r="C2179" t="s">
        <v>857</v>
      </c>
      <c r="E2179">
        <v>84</v>
      </c>
      <c r="F2179">
        <v>181</v>
      </c>
      <c r="G2179">
        <v>225</v>
      </c>
      <c r="H2179">
        <v>244</v>
      </c>
      <c r="I2179">
        <v>244</v>
      </c>
      <c r="J2179">
        <v>215</v>
      </c>
      <c r="K2179">
        <v>217</v>
      </c>
      <c r="L2179">
        <v>155</v>
      </c>
      <c r="Z2179">
        <v>1565</v>
      </c>
      <c r="AA2179" t="s">
        <v>1963</v>
      </c>
    </row>
    <row r="2180" spans="1:27" x14ac:dyDescent="0.3">
      <c r="A2180">
        <v>99</v>
      </c>
      <c r="B2180" t="s">
        <v>153</v>
      </c>
      <c r="C2180" t="s">
        <v>847</v>
      </c>
      <c r="K2180">
        <v>40</v>
      </c>
      <c r="L2180">
        <v>43</v>
      </c>
      <c r="M2180">
        <v>48</v>
      </c>
      <c r="N2180">
        <v>33</v>
      </c>
      <c r="O2180">
        <v>27</v>
      </c>
      <c r="P2180">
        <v>27</v>
      </c>
      <c r="Q2180">
        <v>27</v>
      </c>
      <c r="R2180">
        <v>27</v>
      </c>
      <c r="S2180">
        <v>22</v>
      </c>
      <c r="T2180">
        <v>22</v>
      </c>
      <c r="U2180">
        <v>20</v>
      </c>
      <c r="V2180">
        <v>20</v>
      </c>
      <c r="Z2180">
        <v>356</v>
      </c>
      <c r="AA2180" t="s">
        <v>1963</v>
      </c>
    </row>
    <row r="2181" spans="1:27" x14ac:dyDescent="0.3">
      <c r="A2181">
        <v>99</v>
      </c>
      <c r="B2181" t="s">
        <v>154</v>
      </c>
      <c r="C2181" t="s">
        <v>868</v>
      </c>
      <c r="K2181">
        <v>40</v>
      </c>
      <c r="L2181">
        <v>43</v>
      </c>
      <c r="M2181">
        <v>48</v>
      </c>
      <c r="N2181">
        <v>33</v>
      </c>
      <c r="O2181">
        <v>27</v>
      </c>
      <c r="P2181">
        <v>27</v>
      </c>
      <c r="Q2181">
        <v>27</v>
      </c>
      <c r="R2181">
        <v>27</v>
      </c>
      <c r="S2181">
        <v>22</v>
      </c>
      <c r="T2181">
        <v>22</v>
      </c>
      <c r="U2181">
        <v>20</v>
      </c>
      <c r="V2181">
        <v>20</v>
      </c>
      <c r="Z2181">
        <v>356</v>
      </c>
      <c r="AA2181" t="s">
        <v>1963</v>
      </c>
    </row>
    <row r="2182" spans="1:27" x14ac:dyDescent="0.3">
      <c r="A2182">
        <v>99</v>
      </c>
      <c r="B2182" t="s">
        <v>155</v>
      </c>
      <c r="C2182" t="s">
        <v>857</v>
      </c>
      <c r="K2182">
        <v>128</v>
      </c>
      <c r="L2182">
        <v>157</v>
      </c>
      <c r="M2182">
        <v>157</v>
      </c>
      <c r="N2182">
        <v>117</v>
      </c>
      <c r="O2182">
        <v>66</v>
      </c>
      <c r="P2182">
        <v>66</v>
      </c>
      <c r="Q2182">
        <v>66</v>
      </c>
      <c r="R2182">
        <v>66</v>
      </c>
      <c r="S2182">
        <v>55</v>
      </c>
      <c r="T2182">
        <v>55</v>
      </c>
      <c r="U2182">
        <v>51</v>
      </c>
      <c r="V2182">
        <v>51</v>
      </c>
      <c r="Z2182">
        <v>1035</v>
      </c>
      <c r="AA2182" t="s">
        <v>1963</v>
      </c>
    </row>
    <row r="2183" spans="1:27" x14ac:dyDescent="0.3">
      <c r="A2183">
        <v>99</v>
      </c>
      <c r="B2183" t="s">
        <v>751</v>
      </c>
      <c r="C2183" t="s">
        <v>847</v>
      </c>
      <c r="K2183">
        <v>56</v>
      </c>
      <c r="L2183">
        <v>77</v>
      </c>
      <c r="M2183">
        <v>72</v>
      </c>
      <c r="N2183">
        <v>66</v>
      </c>
      <c r="O2183">
        <v>33</v>
      </c>
      <c r="P2183">
        <v>28</v>
      </c>
      <c r="Q2183">
        <v>24</v>
      </c>
      <c r="R2183">
        <v>13</v>
      </c>
      <c r="S2183">
        <v>8</v>
      </c>
      <c r="Z2183">
        <v>377</v>
      </c>
      <c r="AA2183" t="s">
        <v>1963</v>
      </c>
    </row>
    <row r="2184" spans="1:27" x14ac:dyDescent="0.3">
      <c r="A2184">
        <v>99</v>
      </c>
      <c r="B2184" t="s">
        <v>752</v>
      </c>
      <c r="C2184" t="s">
        <v>868</v>
      </c>
      <c r="K2184">
        <v>52</v>
      </c>
      <c r="L2184">
        <v>78</v>
      </c>
      <c r="M2184">
        <v>77</v>
      </c>
      <c r="N2184">
        <v>63</v>
      </c>
      <c r="O2184">
        <v>34</v>
      </c>
      <c r="P2184">
        <v>34</v>
      </c>
      <c r="Q2184">
        <v>29</v>
      </c>
      <c r="R2184">
        <v>15</v>
      </c>
      <c r="S2184">
        <v>17</v>
      </c>
      <c r="T2184">
        <v>3</v>
      </c>
      <c r="Z2184">
        <v>402</v>
      </c>
      <c r="AA2184" t="s">
        <v>1963</v>
      </c>
    </row>
    <row r="2185" spans="1:27" x14ac:dyDescent="0.3">
      <c r="A2185">
        <v>99</v>
      </c>
      <c r="B2185" t="s">
        <v>753</v>
      </c>
      <c r="C2185" t="s">
        <v>857</v>
      </c>
      <c r="K2185">
        <v>179</v>
      </c>
      <c r="L2185">
        <v>200</v>
      </c>
      <c r="M2185">
        <v>237</v>
      </c>
      <c r="N2185">
        <v>177</v>
      </c>
      <c r="O2185">
        <v>130</v>
      </c>
      <c r="P2185">
        <v>121</v>
      </c>
      <c r="Q2185">
        <v>104</v>
      </c>
      <c r="R2185">
        <v>65</v>
      </c>
      <c r="S2185">
        <v>50</v>
      </c>
      <c r="T2185">
        <v>25</v>
      </c>
      <c r="Z2185">
        <v>1288</v>
      </c>
      <c r="AA2185" t="s">
        <v>1963</v>
      </c>
    </row>
    <row r="2186" spans="1:27" x14ac:dyDescent="0.3">
      <c r="A2186">
        <v>99</v>
      </c>
      <c r="B2186" t="s">
        <v>1964</v>
      </c>
      <c r="C2186" t="s">
        <v>978</v>
      </c>
      <c r="E2186">
        <v>9</v>
      </c>
      <c r="Z2186">
        <v>9</v>
      </c>
      <c r="AA2186" t="s">
        <v>1963</v>
      </c>
    </row>
    <row r="2187" spans="1:27" x14ac:dyDescent="0.3">
      <c r="A2187">
        <v>99</v>
      </c>
      <c r="B2187" t="s">
        <v>1965</v>
      </c>
      <c r="C2187" t="s">
        <v>844</v>
      </c>
      <c r="E2187">
        <v>8</v>
      </c>
      <c r="Z2187">
        <v>8</v>
      </c>
      <c r="AA2187" t="s">
        <v>1963</v>
      </c>
    </row>
    <row r="2188" spans="1:27" x14ac:dyDescent="0.3">
      <c r="A2188">
        <v>99</v>
      </c>
      <c r="B2188" t="s">
        <v>1977</v>
      </c>
      <c r="C2188" t="s">
        <v>1978</v>
      </c>
      <c r="D2188">
        <v>1</v>
      </c>
      <c r="Z2188">
        <v>1</v>
      </c>
      <c r="AA2188" t="s">
        <v>1963</v>
      </c>
    </row>
    <row r="2189" spans="1:27" x14ac:dyDescent="0.3">
      <c r="A2189">
        <v>99</v>
      </c>
      <c r="B2189" t="s">
        <v>1983</v>
      </c>
      <c r="C2189" t="s">
        <v>1205</v>
      </c>
      <c r="D2189">
        <v>9</v>
      </c>
      <c r="E2189">
        <v>13</v>
      </c>
      <c r="Z2189">
        <v>22</v>
      </c>
      <c r="AA2189" t="s">
        <v>1963</v>
      </c>
    </row>
    <row r="2190" spans="1:27" x14ac:dyDescent="0.3">
      <c r="A2190">
        <v>99</v>
      </c>
      <c r="B2190" t="s">
        <v>2010</v>
      </c>
      <c r="C2190" t="s">
        <v>1205</v>
      </c>
      <c r="E2190">
        <v>2</v>
      </c>
      <c r="Z2190">
        <v>2</v>
      </c>
      <c r="AA2190" t="s">
        <v>1963</v>
      </c>
    </row>
    <row r="2191" spans="1:27" x14ac:dyDescent="0.3">
      <c r="A2191">
        <v>99</v>
      </c>
      <c r="B2191" t="s">
        <v>2011</v>
      </c>
      <c r="C2191" t="s">
        <v>857</v>
      </c>
      <c r="H2191">
        <v>5</v>
      </c>
      <c r="I2191">
        <v>8</v>
      </c>
      <c r="J2191">
        <v>9</v>
      </c>
      <c r="Z2191">
        <v>22</v>
      </c>
      <c r="AA2191" t="s">
        <v>1963</v>
      </c>
    </row>
    <row r="2192" spans="1:27" x14ac:dyDescent="0.3">
      <c r="A2192">
        <v>99</v>
      </c>
      <c r="B2192" t="s">
        <v>2028</v>
      </c>
      <c r="C2192" t="s">
        <v>1205</v>
      </c>
      <c r="G2192">
        <v>10</v>
      </c>
      <c r="K2192">
        <v>25</v>
      </c>
      <c r="L2192">
        <v>18</v>
      </c>
      <c r="Z2192">
        <v>53</v>
      </c>
      <c r="AA2192" t="s">
        <v>1963</v>
      </c>
    </row>
    <row r="2193" spans="1:27" x14ac:dyDescent="0.3">
      <c r="A2193">
        <v>99</v>
      </c>
      <c r="B2193" t="s">
        <v>2030</v>
      </c>
      <c r="C2193" t="s">
        <v>1289</v>
      </c>
      <c r="F2193">
        <v>2</v>
      </c>
      <c r="G2193">
        <v>8</v>
      </c>
      <c r="H2193">
        <v>8</v>
      </c>
      <c r="I2193">
        <v>7</v>
      </c>
      <c r="J2193">
        <v>11</v>
      </c>
      <c r="K2193">
        <v>11</v>
      </c>
      <c r="L2193">
        <v>7</v>
      </c>
      <c r="Z2193">
        <v>54</v>
      </c>
      <c r="AA2193" t="s">
        <v>1963</v>
      </c>
    </row>
    <row r="2194" spans="1:27" x14ac:dyDescent="0.3">
      <c r="A2194">
        <v>99</v>
      </c>
      <c r="B2194" t="s">
        <v>2032</v>
      </c>
      <c r="C2194" t="s">
        <v>978</v>
      </c>
      <c r="E2194">
        <v>17</v>
      </c>
      <c r="F2194">
        <v>23</v>
      </c>
      <c r="G2194">
        <v>26</v>
      </c>
      <c r="H2194">
        <v>29</v>
      </c>
      <c r="I2194">
        <v>29</v>
      </c>
      <c r="J2194">
        <v>28</v>
      </c>
      <c r="K2194">
        <v>21</v>
      </c>
      <c r="L2194">
        <v>7</v>
      </c>
      <c r="Z2194">
        <v>180</v>
      </c>
      <c r="AA2194" t="s">
        <v>1963</v>
      </c>
    </row>
    <row r="2195" spans="1:27" x14ac:dyDescent="0.3">
      <c r="A2195">
        <v>99</v>
      </c>
      <c r="B2195" t="s">
        <v>2033</v>
      </c>
      <c r="C2195" t="s">
        <v>857</v>
      </c>
      <c r="E2195">
        <v>19</v>
      </c>
      <c r="F2195">
        <v>32</v>
      </c>
      <c r="G2195">
        <v>41</v>
      </c>
      <c r="H2195">
        <v>49</v>
      </c>
      <c r="I2195">
        <v>45</v>
      </c>
      <c r="J2195">
        <v>42</v>
      </c>
      <c r="K2195">
        <v>31</v>
      </c>
      <c r="L2195">
        <v>22</v>
      </c>
      <c r="Z2195">
        <v>281</v>
      </c>
      <c r="AA2195" t="s">
        <v>1963</v>
      </c>
    </row>
    <row r="2196" spans="1:27" x14ac:dyDescent="0.3">
      <c r="A2196">
        <v>99</v>
      </c>
      <c r="B2196" t="s">
        <v>2034</v>
      </c>
      <c r="C2196" t="s">
        <v>857</v>
      </c>
      <c r="E2196">
        <v>3</v>
      </c>
      <c r="F2196">
        <v>18</v>
      </c>
      <c r="G2196">
        <v>23</v>
      </c>
      <c r="H2196">
        <v>27</v>
      </c>
      <c r="I2196">
        <v>25</v>
      </c>
      <c r="J2196">
        <v>26</v>
      </c>
      <c r="K2196">
        <v>21</v>
      </c>
      <c r="L2196">
        <v>15</v>
      </c>
      <c r="Z2196">
        <v>158</v>
      </c>
      <c r="AA2196" t="s">
        <v>1963</v>
      </c>
    </row>
    <row r="2197" spans="1:27" x14ac:dyDescent="0.3">
      <c r="A2197">
        <v>99</v>
      </c>
      <c r="B2197" t="s">
        <v>2074</v>
      </c>
      <c r="C2197" t="s">
        <v>2057</v>
      </c>
      <c r="E2197">
        <v>3</v>
      </c>
      <c r="Z2197">
        <v>3</v>
      </c>
      <c r="AA2197" t="s">
        <v>1963</v>
      </c>
    </row>
    <row r="2198" spans="1:27" x14ac:dyDescent="0.3">
      <c r="A2198">
        <v>99</v>
      </c>
      <c r="B2198" t="s">
        <v>2075</v>
      </c>
      <c r="C2198" t="s">
        <v>2076</v>
      </c>
      <c r="E2198">
        <v>4</v>
      </c>
      <c r="Z2198">
        <v>4</v>
      </c>
      <c r="AA2198" t="s">
        <v>1963</v>
      </c>
    </row>
    <row r="2199" spans="1:27" x14ac:dyDescent="0.3">
      <c r="A2199">
        <v>99</v>
      </c>
      <c r="B2199" t="s">
        <v>2155</v>
      </c>
      <c r="C2199" t="s">
        <v>2038</v>
      </c>
      <c r="E2199">
        <v>3</v>
      </c>
      <c r="F2199">
        <v>4</v>
      </c>
      <c r="Z2199">
        <v>7</v>
      </c>
      <c r="AA2199" t="s">
        <v>1963</v>
      </c>
    </row>
    <row r="2200" spans="1:27" x14ac:dyDescent="0.3">
      <c r="A2200">
        <v>99</v>
      </c>
      <c r="B2200" t="s">
        <v>2157</v>
      </c>
      <c r="C2200" t="s">
        <v>1317</v>
      </c>
      <c r="E2200">
        <v>5</v>
      </c>
      <c r="F2200">
        <v>14</v>
      </c>
      <c r="G2200">
        <v>24</v>
      </c>
      <c r="H2200">
        <v>27</v>
      </c>
      <c r="I2200">
        <v>30</v>
      </c>
      <c r="J2200">
        <v>31</v>
      </c>
      <c r="K2200">
        <v>21</v>
      </c>
      <c r="L2200">
        <v>16</v>
      </c>
      <c r="Z2200">
        <v>168</v>
      </c>
      <c r="AA2200" t="s">
        <v>1963</v>
      </c>
    </row>
    <row r="2201" spans="1:27" x14ac:dyDescent="0.3">
      <c r="A2201">
        <v>99</v>
      </c>
      <c r="B2201" t="s">
        <v>2167</v>
      </c>
      <c r="C2201" t="s">
        <v>1317</v>
      </c>
      <c r="F2201">
        <v>2</v>
      </c>
      <c r="G2201">
        <v>8</v>
      </c>
      <c r="H2201">
        <v>9</v>
      </c>
      <c r="I2201">
        <v>13</v>
      </c>
      <c r="J2201">
        <v>15</v>
      </c>
      <c r="K2201">
        <v>11</v>
      </c>
      <c r="L2201">
        <v>9</v>
      </c>
      <c r="Z2201">
        <v>67</v>
      </c>
      <c r="AA2201" t="s">
        <v>1963</v>
      </c>
    </row>
    <row r="2202" spans="1:27" x14ac:dyDescent="0.3">
      <c r="A2202">
        <v>99</v>
      </c>
      <c r="B2202" t="s">
        <v>2169</v>
      </c>
      <c r="C2202" t="s">
        <v>1419</v>
      </c>
      <c r="E2202">
        <v>3</v>
      </c>
      <c r="Z2202">
        <v>3</v>
      </c>
      <c r="AA2202" t="s">
        <v>1963</v>
      </c>
    </row>
    <row r="2203" spans="1:27" x14ac:dyDescent="0.3">
      <c r="A2203">
        <v>99</v>
      </c>
      <c r="B2203" t="s">
        <v>2170</v>
      </c>
      <c r="C2203" t="s">
        <v>857</v>
      </c>
      <c r="E2203">
        <v>9</v>
      </c>
      <c r="F2203">
        <v>19</v>
      </c>
      <c r="G2203">
        <v>28</v>
      </c>
      <c r="H2203">
        <v>29</v>
      </c>
      <c r="I2203">
        <v>31</v>
      </c>
      <c r="J2203">
        <v>32</v>
      </c>
      <c r="K2203">
        <v>24</v>
      </c>
      <c r="L2203">
        <v>23</v>
      </c>
      <c r="Z2203">
        <v>195</v>
      </c>
      <c r="AA2203" t="s">
        <v>1963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Molina</dc:creator>
  <cp:lastModifiedBy>Nuria Rodriguez Lopez</cp:lastModifiedBy>
  <cp:lastPrinted>2025-07-31T09:33:47Z</cp:lastPrinted>
  <dcterms:created xsi:type="dcterms:W3CDTF">2025-01-09T13:11:30Z</dcterms:created>
  <dcterms:modified xsi:type="dcterms:W3CDTF">2025-09-10T11:23:01Z</dcterms:modified>
</cp:coreProperties>
</file>